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15" windowWidth="15600" windowHeight="9000" tabRatio="704" firstSheet="6" activeTab="7"/>
  </bookViews>
  <sheets>
    <sheet name="TSheet" sheetId="1" state="veryHidden" r:id="rId1"/>
    <sheet name="RSheet" sheetId="2" state="veryHidden" r:id="rId2"/>
    <sheet name="SheetOrgReestr" sheetId="3" state="veryHidden" r:id="rId3"/>
    <sheet name="OrgReestrTemp" sheetId="4" state="veryHidden" r:id="rId4"/>
    <sheet name="TranferLog" sheetId="5" state="veryHidden" r:id="rId5"/>
    <sheet name="Ссылки" sheetId="6" state="veryHidden" r:id="rId6"/>
    <sheet name="Ф-2.10" sheetId="7" r:id="rId7"/>
    <sheet name="Ф-3.8" sheetId="8" r:id="rId8"/>
  </sheets>
  <externalReferences>
    <externalReference r:id="rId11"/>
    <externalReference r:id="rId12"/>
  </externalReferences>
  <definedNames>
    <definedName name="_xlfn.IFERROR" hidden="1">#NAME?</definedName>
    <definedName name="anscount" hidden="1">1</definedName>
    <definedName name="B_FIO">#REF!</definedName>
    <definedName name="B_POST">#REF!</definedName>
    <definedName name="CHECK_RNG">#REF!</definedName>
    <definedName name="CHSTATUS">'TSheet'!$B$9</definedName>
    <definedName name="COMPANY" localSheetId="6">'[2]Титульный'!$F$14</definedName>
    <definedName name="COMPANY" localSheetId="7">'[1]Титульный'!$F$14</definedName>
    <definedName name="COMPANY">#REF!</definedName>
    <definedName name="EXE_EMAIL">#REF!</definedName>
    <definedName name="EXE_FIO">#REF!</definedName>
    <definedName name="EXE_PHONE">#REF!</definedName>
    <definedName name="EXE_POST">#REF!</definedName>
    <definedName name="FORMCODE" localSheetId="6">'[2]TSheet'!$B$2</definedName>
    <definedName name="FORMCODE" localSheetId="7">'[1]TSheet'!$B$2</definedName>
    <definedName name="FORMCODE">'TSheet'!$B$2</definedName>
    <definedName name="FORMID" localSheetId="6">'[2]TSheet'!$B$1</definedName>
    <definedName name="FORMID" localSheetId="7">'[1]TSheet'!$B$1</definedName>
    <definedName name="FORMID">'TSheet'!$B$1</definedName>
    <definedName name="FORMNAME" localSheetId="6">'[2]TSheet'!$B$3</definedName>
    <definedName name="FORMNAME" localSheetId="7">'[1]TSheet'!$B$3</definedName>
    <definedName name="FORMNAME">'TSheet'!$B$3</definedName>
    <definedName name="ID" localSheetId="6">'[2]Титульный'!$A$1</definedName>
    <definedName name="ID" localSheetId="7">'[1]Титульный'!$A$1</definedName>
    <definedName name="ID">#REF!</definedName>
    <definedName name="INN">#REF!</definedName>
    <definedName name="INS_SCOPE">'RSheet'!$A$9:$J$14</definedName>
    <definedName name="KIND_ACTIVITY" localSheetId="6">'[2]Титульный'!#REF!</definedName>
    <definedName name="KIND_ACTIVITY">#REF!</definedName>
    <definedName name="KPP">#REF!</definedName>
    <definedName name="LIST_ORG_REESTR">'SheetOrgReestr'!$A$2:$E$49</definedName>
    <definedName name="MONTH_PERIOD" localSheetId="6">'[2]Титульный'!$F$21</definedName>
    <definedName name="MONTH_PERIOD" localSheetId="7">'[1]Титульный'!$F$22</definedName>
    <definedName name="MONTH_PERIOD">#REF!</definedName>
    <definedName name="Mth_Count_0">'TSheet'!$J$3</definedName>
    <definedName name="Mth_Count_1">'TSheet'!$J$4</definedName>
    <definedName name="Mth_Count_2">'TSheet'!$J$5</definedName>
    <definedName name="Mth_Count_3">'TSheet'!$J$6</definedName>
    <definedName name="Mth_Count_4">'TSheet'!$J$7</definedName>
    <definedName name="NAME_ORG_REESTR">'SheetOrgReestr'!$A$2:$A$282</definedName>
    <definedName name="ORG_REESTR_TEMP_LIST">'OrgReestrTemp'!$A$2:$E$40</definedName>
    <definedName name="P19_T1_Protect" localSheetId="5" hidden="1">P5_T1_Protect,P6_T1_Protect,P7_T1_Protect,P8_T1_Protect,P9_T1_Protect,P10_T1_Protect,P11_T1_Protect,P12_T1_Protect,P13_T1_Protect,P14_T1_Protect</definedName>
    <definedName name="P19_T1_Protect" localSheetId="6" hidden="1">P5_T1_Protect,P6_T1_Protect,P7_T1_Protect,P8_T1_Protect,P9_T1_Protect,P10_T1_Protect,P11_T1_Protect,P12_T1_Protect,P13_T1_Protect,P14_T1_Protect</definedName>
    <definedName name="P19_T1_Protect" localSheetId="7"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Address">#REF!</definedName>
    <definedName name="PCOMPANY" localSheetId="0">'TSheet'!$B$6</definedName>
    <definedName name="Period_name_0" localSheetId="7">'[1]TSheet'!$G$3</definedName>
    <definedName name="Period_name_0">'TSheet'!$G$3</definedName>
    <definedName name="Period_name_1">'TSheet'!$G$4</definedName>
    <definedName name="PF" localSheetId="6">'[2]Титульный'!$F$18</definedName>
    <definedName name="PF" localSheetId="7">'[1]Титульный'!$F$18</definedName>
    <definedName name="PF">#REF!</definedName>
    <definedName name="PID">'TSheet'!$B$11</definedName>
    <definedName name="PLANFACT" localSheetId="6">'[2]TSheet'!$E$2:$E$3</definedName>
    <definedName name="PLANFACT" localSheetId="7">'[1]TSheet'!$E$2:$E$4</definedName>
    <definedName name="PLANFACT">'TSheet'!$E$2:$E$3</definedName>
    <definedName name="PPERIOD" localSheetId="0">'TSheet'!$B$7</definedName>
    <definedName name="PPF" localSheetId="0">'TSheet'!$B$8</definedName>
    <definedName name="PSPHERE" localSheetId="0">'TSheet'!$B$5</definedName>
    <definedName name="PUBL">'TSheet'!$N$2:$N$3</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LOAD_1" localSheetId="6">'Ф-2.10'!$H$15:$H$19</definedName>
    <definedName name="SCOPE_LOAD_1" localSheetId="7">'Ф-3.8'!$G$14:$G$18</definedName>
    <definedName name="SCOPE_LOAD_1">#REF!</definedName>
    <definedName name="SCOPE_LOAD_2" localSheetId="7">#REF!</definedName>
    <definedName name="SCOPE_LOAD_2">#REF!</definedName>
    <definedName name="SCOPE_PER_PRT">P5_SCOPE_PER_PRT,P6_SCOPE_PER_PRT,P7_SCOPE_PER_PRT,P8_SCOPE_PER_PRT</definedName>
    <definedName name="SCOPE_SV_PRT">P1_SCOPE_SV_PRT,P2_SCOPE_SV_PRT,P3_SCOPE_SV_PRT</definedName>
    <definedName name="Sheets_rng">'TSheet'!$A$18:$A$18</definedName>
    <definedName name="t_log">'TranferLog'!$A$1:$A$6</definedName>
    <definedName name="T2_DiapProt">P1_T2_DiapProt,P2_T2_DiapProt</definedName>
    <definedName name="T6_Protect">P1_T6_Protect,P2_T6_Protect</definedName>
    <definedName name="UAdrress">#REF!</definedName>
    <definedName name="VERSION" localSheetId="6">'[2]TSheet'!$B$4</definedName>
    <definedName name="VERSION" localSheetId="7">'[1]TSheet'!$B$4</definedName>
    <definedName name="VERSION">'TSheet'!$B$4</definedName>
    <definedName name="VK_GROUP">'TSheet'!$Q$2:$Q$5</definedName>
    <definedName name="YEAR_PERIOD" localSheetId="6">'[2]Титульный'!$F$22</definedName>
    <definedName name="YEAR_PERIOD" localSheetId="7">'[1]Титульный'!$F$21</definedName>
    <definedName name="YEAR_PERIOD">#REF!</definedName>
    <definedName name="Год">'TSheet'!$C$2:$C$10</definedName>
    <definedName name="Квартал" localSheetId="6">'[2]TSheet'!$D$2:$D$5</definedName>
    <definedName name="Квартал" localSheetId="7">'[1]TSheet'!$I$2:$I$5</definedName>
    <definedName name="Квартал">'TSheet'!$D$2:$D$5</definedName>
    <definedName name="Месяц">'TSheet'!$F$2:$F$5</definedName>
    <definedName name="_xlnm.Print_Area" localSheetId="6">'Ф-2.10'!$E$4:$I$21</definedName>
    <definedName name="_xlnm.Print_Area" localSheetId="7">'Ф-3.8'!$D$4:$H$20</definedName>
    <definedName name="Реализация">'TSheet'!$F$1:$F$5</definedName>
  </definedNames>
  <calcPr fullCalcOnLoad="1"/>
</workbook>
</file>

<file path=xl/sharedStrings.xml><?xml version="1.0" encoding="utf-8"?>
<sst xmlns="http://schemas.openxmlformats.org/spreadsheetml/2006/main" count="496" uniqueCount="290">
  <si>
    <t>FORMCODE</t>
  </si>
  <si>
    <t>VERSION</t>
  </si>
  <si>
    <t>ИНН</t>
  </si>
  <si>
    <t>КПП</t>
  </si>
  <si>
    <t>Год</t>
  </si>
  <si>
    <t>Квартал</t>
  </si>
  <si>
    <t>ОРГАНИЗАЦИЯ</t>
  </si>
  <si>
    <t>ВИД ДЕЯТЕЛЬНОСТИ</t>
  </si>
  <si>
    <t>ID</t>
  </si>
  <si>
    <t>SPHERE</t>
  </si>
  <si>
    <t>План</t>
  </si>
  <si>
    <t>FORMNAME</t>
  </si>
  <si>
    <t>COMPANY</t>
  </si>
  <si>
    <t>PERIOD</t>
  </si>
  <si>
    <t>PF</t>
  </si>
  <si>
    <t>780101001</t>
  </si>
  <si>
    <t>784101001</t>
  </si>
  <si>
    <t>FORMID</t>
  </si>
  <si>
    <t>PLANFACT</t>
  </si>
  <si>
    <t>1 год</t>
  </si>
  <si>
    <t>2 года</t>
  </si>
  <si>
    <t>4 года</t>
  </si>
  <si>
    <t>5 лет</t>
  </si>
  <si>
    <t>6 лет</t>
  </si>
  <si>
    <t>Факт</t>
  </si>
  <si>
    <t>ЗАО "Завод комплексной переработки отходов"</t>
  </si>
  <si>
    <t>ООО "Квантум"</t>
  </si>
  <si>
    <t>ООО "Новый Свет-ЭКО"</t>
  </si>
  <si>
    <t>P1</t>
  </si>
  <si>
    <t>VerValid</t>
  </si>
  <si>
    <t>false</t>
  </si>
  <si>
    <t>CHKSTATUS</t>
  </si>
  <si>
    <t xml:space="preserve">ID </t>
  </si>
  <si>
    <t>Лист: П5 , Столбец: $I:$I</t>
  </si>
  <si>
    <t>Лист: П4 , Строка: $37:$37</t>
  </si>
  <si>
    <t>Лист: П4 , Строка: $38:$38</t>
  </si>
  <si>
    <t>Лист: П4 , Строка: $39:$39</t>
  </si>
  <si>
    <t>Лист: П4 , Строка: $40:$40</t>
  </si>
  <si>
    <t>Период в заголовке</t>
  </si>
  <si>
    <t>М</t>
  </si>
  <si>
    <t>Д</t>
  </si>
  <si>
    <t>Удалить</t>
  </si>
  <si>
    <t>Реестр к системе отчетности организаций, осуществляющих услуги по утилизации (захоронению) твердых бытовых отходов, в отношении которых осуществляется государственное регулирование тарифов на территории Санкт-Петербурга</t>
  </si>
  <si>
    <t>№ п.п.</t>
  </si>
  <si>
    <t>Наименование документов согласно системе отчетности</t>
  </si>
  <si>
    <t>Ссылка на загруженные документы</t>
  </si>
  <si>
    <t>1.</t>
  </si>
  <si>
    <t>Бухгалтерская отчетность:</t>
  </si>
  <si>
    <t>Х</t>
  </si>
  <si>
    <t>1.1.</t>
  </si>
  <si>
    <t>Бухгалтерский баланс</t>
  </si>
  <si>
    <t>1.2.</t>
  </si>
  <si>
    <t>Отчет о финансовых результатах (с пояснениями к бухгалтерскому балансу)</t>
  </si>
  <si>
    <t>1.3.</t>
  </si>
  <si>
    <t>Отчет об изменениях капитала</t>
  </si>
  <si>
    <t>1.4.</t>
  </si>
  <si>
    <t>Отчет о движении денежных средств</t>
  </si>
  <si>
    <t>2.</t>
  </si>
  <si>
    <t>Статистическая отчетность, формы:</t>
  </si>
  <si>
    <t>2.1.</t>
  </si>
  <si>
    <t>5-З «Сведения о затратах на производство и продажу продукции (товаров, работ, услуг)»</t>
  </si>
  <si>
    <t>2.2.</t>
  </si>
  <si>
    <t>П-1 «Сведения о производстве и отгрузке товаров и услуг»</t>
  </si>
  <si>
    <t>2.3.</t>
  </si>
  <si>
    <t>П-2 «Сведения об инвестициях в нефинансовые активы»</t>
  </si>
  <si>
    <t>2.4.</t>
  </si>
  <si>
    <t>П-3 «Сведения о финансовом состоянии организации»</t>
  </si>
  <si>
    <t>2.5.</t>
  </si>
  <si>
    <t>П-4 «Сведения о численности, заработной плате и движении работников»</t>
  </si>
  <si>
    <t>2.6.</t>
  </si>
  <si>
    <t>1-предприятие «Основные сведения о деятельности организации»</t>
  </si>
  <si>
    <t>3.</t>
  </si>
  <si>
    <t>Дополнительные расчетные и обосновывающие материалы, которые,по мнению организации, осуществляющей регулируемые виды деятельности, необходимы для подтверждения расходов за отчетный период.</t>
  </si>
  <si>
    <t>Добавить</t>
  </si>
  <si>
    <t>470501001</t>
  </si>
  <si>
    <t>СПб ГУП "Завод МПБО-2"</t>
  </si>
  <si>
    <t>P2C1</t>
  </si>
  <si>
    <t>P2C2</t>
  </si>
  <si>
    <t>P2R1</t>
  </si>
  <si>
    <t>P2R2</t>
  </si>
  <si>
    <t>P2R3</t>
  </si>
  <si>
    <t>P2R4</t>
  </si>
  <si>
    <t>P2R5</t>
  </si>
  <si>
    <t>P2R6</t>
  </si>
  <si>
    <t>P2R7</t>
  </si>
  <si>
    <t>P2R8</t>
  </si>
  <si>
    <t>P2R9</t>
  </si>
  <si>
    <t>P2R10</t>
  </si>
  <si>
    <t>P2R11</t>
  </si>
  <si>
    <t>P2R12</t>
  </si>
  <si>
    <t>P2R13</t>
  </si>
  <si>
    <t>P1C1</t>
  </si>
  <si>
    <t>P1C2</t>
  </si>
  <si>
    <t>P1R1</t>
  </si>
  <si>
    <t>P1R2</t>
  </si>
  <si>
    <t>P1R3</t>
  </si>
  <si>
    <t>P1R4</t>
  </si>
  <si>
    <t>P1R5</t>
  </si>
  <si>
    <t>SCOPE_LOAD_1</t>
  </si>
  <si>
    <t>АО "АТЭК"</t>
  </si>
  <si>
    <t>7826135558</t>
  </si>
  <si>
    <t>780501001</t>
  </si>
  <si>
    <t>АО "Аэропорт "Пулково"</t>
  </si>
  <si>
    <t>7810091320</t>
  </si>
  <si>
    <t>783450001</t>
  </si>
  <si>
    <t>АО "Водтрансприбор"</t>
  </si>
  <si>
    <t>7814010307</t>
  </si>
  <si>
    <t>781401001</t>
  </si>
  <si>
    <t>781701001</t>
  </si>
  <si>
    <t>АО "ГУ ЖКХ"</t>
  </si>
  <si>
    <t>5116000922</t>
  </si>
  <si>
    <t>770401001</t>
  </si>
  <si>
    <t>АО "Гостиница "Туррис"</t>
  </si>
  <si>
    <t>7830002575</t>
  </si>
  <si>
    <t>781001001</t>
  </si>
  <si>
    <t>781301001</t>
  </si>
  <si>
    <t>АО "Интер РАО - Электрогенерация" (филиал "Северо-Западная ТЭЦ")</t>
  </si>
  <si>
    <t>7704784450</t>
  </si>
  <si>
    <t>781443001</t>
  </si>
  <si>
    <t>780401001</t>
  </si>
  <si>
    <t>784301001</t>
  </si>
  <si>
    <t>АО "ЛОМО"</t>
  </si>
  <si>
    <t>7804002321</t>
  </si>
  <si>
    <t>АО "Морской порт Санкт-Петербург"</t>
  </si>
  <si>
    <t>7805025346</t>
  </si>
  <si>
    <t>785050001</t>
  </si>
  <si>
    <t>781101001</t>
  </si>
  <si>
    <t>АО "Особые Экономические Зоны"</t>
  </si>
  <si>
    <t>7703591134</t>
  </si>
  <si>
    <t>781943001</t>
  </si>
  <si>
    <t>АО "РЭУ" филиал "Санкт-Петербургский"</t>
  </si>
  <si>
    <t>7714783092</t>
  </si>
  <si>
    <t>783943001</t>
  </si>
  <si>
    <t>997850001</t>
  </si>
  <si>
    <t>АО ГУ ЖКХ ОП "Санкт-Петербургское"</t>
  </si>
  <si>
    <t>784245001</t>
  </si>
  <si>
    <t>ГУП "Водоканал Санкт-Петербурга"</t>
  </si>
  <si>
    <t>7830000426</t>
  </si>
  <si>
    <t>7805060502</t>
  </si>
  <si>
    <t>ЗАО "Пансионат "Балтиец"</t>
  </si>
  <si>
    <t>НАО "СВЕЗА Усть-Ижора"</t>
  </si>
  <si>
    <t>НАО "Энергетический Альянс"</t>
  </si>
  <si>
    <t>ОАО "РЖД" (Октябрьская дирекция по тепловодоснабжению - СП Центральной дирекции по тепловодоснабжению - филиала ОАО "РЖД")</t>
  </si>
  <si>
    <t>ООО "Воздушные ворота северной столицы"</t>
  </si>
  <si>
    <t>ООО "Зеленый дом"</t>
  </si>
  <si>
    <t>ООО "Петербургтеплоэнерго"</t>
  </si>
  <si>
    <t>ООО "Софийский бульвар"</t>
  </si>
  <si>
    <t>ООО "Степан Разин Девелопмент"</t>
  </si>
  <si>
    <t>ООО "ТЕПЛОЭНЕРГО"</t>
  </si>
  <si>
    <t>ООО "ТеплоЭнергоВент"</t>
  </si>
  <si>
    <t>Производство тепловой энергии, Услуги по горячему водоснабжению, Услуги по передаче тепловой энергии, Реализация теплоносителя</t>
  </si>
  <si>
    <t>ООО "Технопарк №1"</t>
  </si>
  <si>
    <t>ООО "Фирма "РОСС"</t>
  </si>
  <si>
    <t>ООО "Эксплуатационная компания "Арго-Сервис"</t>
  </si>
  <si>
    <t>ПАО "Пролетарский завод"</t>
  </si>
  <si>
    <t>ПАО СЗ "Северная верфь"</t>
  </si>
  <si>
    <t>СПб ГУП "Петербургский метрополитен"</t>
  </si>
  <si>
    <t>ФГБОУ ВПО "СПбГПУ"</t>
  </si>
  <si>
    <t>Филиал ФГБУ "ЦЖКУ" Минобороны России по ЗВО</t>
  </si>
  <si>
    <t>Услуги по холодному водоснабжению</t>
  </si>
  <si>
    <t>Утверждены приказом ФАС России от 19.06.2017 № 792/17</t>
  </si>
  <si>
    <t>4.</t>
  </si>
  <si>
    <t>5.</t>
  </si>
  <si>
    <t>Величина установленного тарифа на питьевую воду (питьевое водоснабжение)</t>
  </si>
  <si>
    <t>Добавить группы потребителей</t>
  </si>
  <si>
    <t>Срок действия установленного тарифа на питьевую воду (питьевое водоснабжение)</t>
  </si>
  <si>
    <t>с</t>
  </si>
  <si>
    <t>по</t>
  </si>
  <si>
    <t>VS_VO</t>
  </si>
  <si>
    <t>АНО "СПб РС ЕИАС"</t>
  </si>
  <si>
    <t>7839018298</t>
  </si>
  <si>
    <t>783901001</t>
  </si>
  <si>
    <t>Услуги по передаче тепловой энергии, Производство тепловой энергии, Услуги по водоотведению, Услуги по холодному водоснабжению, Услуги по очистке сточных вод</t>
  </si>
  <si>
    <t>АО "ГСР Водоканал"</t>
  </si>
  <si>
    <t>7817309159</t>
  </si>
  <si>
    <t>Услуги по водоотведению, Услуги по холодному водоснабжению, Услуги по очистке сточных вод</t>
  </si>
  <si>
    <t>АО "Славянка"</t>
  </si>
  <si>
    <t>7702707386</t>
  </si>
  <si>
    <t>781343001</t>
  </si>
  <si>
    <t>Услуги по водоотведению, Услуги по очистке сточных вод, Услуги по холодному водоснабжению</t>
  </si>
  <si>
    <t>АО "ЭКОПРОМ"</t>
  </si>
  <si>
    <t>7816035716</t>
  </si>
  <si>
    <t>781601001</t>
  </si>
  <si>
    <t>Услуги по очистке сточных вод, Услуги по водоотведению</t>
  </si>
  <si>
    <t>ГБОУ "Балтийский берег"</t>
  </si>
  <si>
    <t>7825465497</t>
  </si>
  <si>
    <t>784201001</t>
  </si>
  <si>
    <t>Услуги по водоотведению, Реализация теплоносителя, Услуги по холодному водоснабжению, Услуги по очистке сточных вод, Производство тепловой энергии, Услуги по передаче тепловой энергии</t>
  </si>
  <si>
    <t>ЗАО "Агентство "Шушары"</t>
  </si>
  <si>
    <t>7820016970</t>
  </si>
  <si>
    <t>7805093610</t>
  </si>
  <si>
    <t>7817015769</t>
  </si>
  <si>
    <t>Производство тепловой энергии, Услуги по горячему водоснабжению, Реализация теплоносителя, Услуги по передаче тепловой энергии</t>
  </si>
  <si>
    <t>7843300280</t>
  </si>
  <si>
    <t>Услуги по передаче тепловой энергии, Услуги по очистке сточных вод, Услуги по холодному водоснабжению, Производство тепловой энергии, Услуги по транспортированию стоков, Услуги по водоотведению</t>
  </si>
  <si>
    <t>ОАО "Водотеплоснаб"</t>
  </si>
  <si>
    <t>4703083505</t>
  </si>
  <si>
    <t>470301001</t>
  </si>
  <si>
    <t>Услуги по холодному водоснабжению, Услуги по водоотведению, Услуги по очистке сточных вод</t>
  </si>
  <si>
    <t>7708503727</t>
  </si>
  <si>
    <t>780445015</t>
  </si>
  <si>
    <t>Производство тепловой энергии, Услуги по очистке сточных вод, Услуги по передаче тепловой энергии, Услуги по водоотведению, Реализация теплоносителя, Услуги по холодному водоснабжению</t>
  </si>
  <si>
    <t>ОАО "РЖД" (Октябрьская железная дорога - филиал ОАО "РЖД")</t>
  </si>
  <si>
    <t>783402001</t>
  </si>
  <si>
    <t>Услуги по очистке сточных вод, Услуги по водоотведению, Услуги по холодному водоснабжению</t>
  </si>
  <si>
    <t>7703590927</t>
  </si>
  <si>
    <t>Услуги по водоотведению, Услуги по передаче тепловой энергии, Услуги по очистке сточных вод, Услуги по холодному водоснабжению, Реализация теплоносителя, Услуги по передаче электрической энергии, Производство тепловой энергии, Аэропорт</t>
  </si>
  <si>
    <t>ООО "ДОЗ № 1"</t>
  </si>
  <si>
    <t>7816061829</t>
  </si>
  <si>
    <t>7804099257</t>
  </si>
  <si>
    <t>Услуги по передаче тепловой энергии, Реализация теплоносителя, Услуги по горячему водоснабжению, Производство тепловой энергии</t>
  </si>
  <si>
    <t>ООО "Коммунальное хозяйство"</t>
  </si>
  <si>
    <t>7817056892</t>
  </si>
  <si>
    <t>7838024362</t>
  </si>
  <si>
    <t>Реализация теплоносителя, Производство тепловой энергии, Услуги по горячему водоснабжению, Услуги по передаче тепловой энергии, Передача тепловой энергии других ЭСО</t>
  </si>
  <si>
    <t>ООО "СК-СИГМА"</t>
  </si>
  <si>
    <t>7801583967</t>
  </si>
  <si>
    <t>Услуги по водоотведению, Услуги по очистке сточных вод</t>
  </si>
  <si>
    <t>7813479657</t>
  </si>
  <si>
    <t>Услуги по водоотведению, Услуги по передаче тепловой энергии, Производство тепловой энергии, Реализация теплоносителя, Услуги по горячему водоснабжению, Услуги по холодному водоснабжению, Услуги по очистке сточных вод</t>
  </si>
  <si>
    <t>7805614870</t>
  </si>
  <si>
    <t>Услуги по передаче тепловой энергии, Услуги по горячему водоснабжению, Производство тепловой энергии</t>
  </si>
  <si>
    <t>7802853013</t>
  </si>
  <si>
    <t>Передача тепловой энергии других ЭСО, Производство тепловой энергии, Услуги по горячему водоснабжению, Услуги по передаче тепловой энергии</t>
  </si>
  <si>
    <t>7806438628</t>
  </si>
  <si>
    <t>780601001</t>
  </si>
  <si>
    <t>7841014910</t>
  </si>
  <si>
    <t>Производство тепловой энергии, Услуги по передаче тепловой энергии, Услуги по горячему водоснабжению</t>
  </si>
  <si>
    <t>7813114617</t>
  </si>
  <si>
    <t>Услуги по очистке сточных вод, Производство тепловой энергии, Услуги по водоотведению, Передача тепловой энергии других ЭСО, Услуги по передаче тепловой энергии, Реализация теплоносителя</t>
  </si>
  <si>
    <t>ООО "ЭКОЛ"</t>
  </si>
  <si>
    <t>7801160351</t>
  </si>
  <si>
    <t>Услуги по очистке сточных вод, Услуги по транспортированию стоков, Услуги по водоотведению, Услуги по холодному водоснабжению</t>
  </si>
  <si>
    <t>7811375691</t>
  </si>
  <si>
    <t>Производство тепловой энергии, Услуги по холодному водоснабжению, Услуги по водоотведению, Услуги по очистке сточных вод, Услуги по передаче тепловой энергии</t>
  </si>
  <si>
    <t>ООО "Энергоснаб - Красные Зори"</t>
  </si>
  <si>
    <t>7819025321</t>
  </si>
  <si>
    <t>781901001</t>
  </si>
  <si>
    <t>Услуги по водоотведению, Услуги по очистке сточных вод, Услуги по транспортированию стоков</t>
  </si>
  <si>
    <t>7811039386</t>
  </si>
  <si>
    <t>Реализация теплоносителя, Услуги по передаче тепловой энергии, Услуги по горячему водоснабжению, Производство тепловой энергии, Услуги по холодному водоснабжению</t>
  </si>
  <si>
    <t>7805034277</t>
  </si>
  <si>
    <t>СПб ГБСУСО "Психоневрологический интернат №6"</t>
  </si>
  <si>
    <t>7827661874</t>
  </si>
  <si>
    <t>7830000970</t>
  </si>
  <si>
    <t>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 Услуги по передаче электрической энергии, Наземный маршрутный транспорт и метрополитен</t>
  </si>
  <si>
    <t>7804040077</t>
  </si>
  <si>
    <t>Реализация теплоносителя, Услуги по передаче тепловой энергии, Услуги по горячему водоснабжению, Производство тепловой энергии</t>
  </si>
  <si>
    <t>Филиал "Невский водопровод" АО "ЛОКС"</t>
  </si>
  <si>
    <t>4705029366</t>
  </si>
  <si>
    <t>Услуги по горячему водоснабжению, Услуги по передаче тепловой энергии, Производство тепловой энергии, Услуги по водоотведению, Услуги по холодному водоснабжению, Услуги по очистке сточных вод</t>
  </si>
  <si>
    <t>Версия 2.0</t>
  </si>
  <si>
    <t>Удалить информацию о тарифе</t>
  </si>
  <si>
    <t>HVS.OPENINFO.QV.4.178</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</si>
  <si>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</si>
  <si>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I  квартал</t>
  </si>
  <si>
    <t>II квартал</t>
  </si>
  <si>
    <t>III квартал</t>
  </si>
  <si>
    <t>IV квартал</t>
  </si>
  <si>
    <t>Услуги по очистке сточных вод, Услуги по передаче тепловой энергии, Услуги по холодному водоснабжению, Услуги по водоотведению, Производство тепловой энергии</t>
  </si>
  <si>
    <t>Услуги по водоотведению, Услуги по передаче электрической энергии, Услуги по очистке сточных вод, Реализация теплоносителя, Производство тепловой энергии, Услуги по передаче тепловой энергии, Услуги по холодному водоснабжению</t>
  </si>
  <si>
    <t>Услуги по передаче тепловой энергии, Услуги по очистке сточных вод, Производство тепловой энергии, Услуги по холодному водоснабжению, Услуги по водоотведению</t>
  </si>
  <si>
    <t>Производство тепловой энергии, Услуги по очистке сточных вод, Услуги по передаче тепловой энергии, Услуги по горячему водоснабжению, Услуги по водоотведению, Услуги по холодному водоснабжению</t>
  </si>
  <si>
    <t>Услуги по передаче тепловой энергии, Производство тепловой энергии, Услуги по горячему водоснабжению, Реализация теплоносителя</t>
  </si>
  <si>
    <t>Производство тепловой энергии, Услуги по очистке сточных вод, Производство электрической и тепловой энергии в режиме комбинированной выработки, Реализация теплоносителя, Услуги по водоотведению, Услуги по транспортированию стоков</t>
  </si>
  <si>
    <t>АО "КировТЭК"</t>
  </si>
  <si>
    <t>Услуги по передаче тепловой энергии, Производство тепловой энергии, Услуги по передаче электрической энергии, Услуги по холодному водоснабжению, Услуги по очистке сточных вод, Услуги по водоотведению</t>
  </si>
  <si>
    <t>Услуги по холодному водоснабжению, Услуги по передаче тепловой энергии, Производство тепловой энергии, Услуги по очистке сточных вод, Услуги по водоотведению, Услуги по горячему водоснабжению, Услуги по передаче электрической энергии, Реализация теплоносителя</t>
  </si>
  <si>
    <t>Услуги по передаче тепловой энергии, Услуги по водоотведению, Производство тепловой энергии, Услуги по очистке сточных вод, Реализация теплоносителя, Услуги по холодному водоснабжению, Речной порт, Услуги по передаче электрической энергии</t>
  </si>
  <si>
    <t>Услуги по передаче тепловой энергии, Услуги по очистке сточных вод, Услуги по передаче электрической энергии, Производство тепловой энергии, Услуги по водоотведению, Услуги по холодному водоснабжению</t>
  </si>
  <si>
    <t>Реализация теплоносителя, Производство тепловой энергии, Услуги по передаче тепловой энергии, Услуги по горячему водоснабжению</t>
  </si>
  <si>
    <t>Услуги по передаче тепловой энергии, Услуги по холодному водоснабжению, Производство тепловой энергии, Услуги по водоотведению, Услуги по горячему водоснабжению, Услуги по очистке сточных вод</t>
  </si>
  <si>
    <t>Услуги по очистке сточных вод, Услуги по холодному водоснабжению, Услуги по передаче тепловой энергии, Услуги по водоотведению, Производство тепловой энергии</t>
  </si>
  <si>
    <t>Ф-2.10</t>
  </si>
  <si>
    <t>Количество поданных  заявок о подключении к  системе  холодного водоснабжения в течение квартала</t>
  </si>
  <si>
    <t>Количество исполненных заявок о подключении к системе холодного водоснабжения в течение квартала</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</si>
  <si>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</si>
  <si>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Причины, по которым принято решение об отказе в подключении (технологическом присоединении) в течение квартала</t>
  </si>
  <si>
    <t>Резерв мощности централизованной системы холодного водоснабжения  в течение квартала, куб.м/сут.</t>
  </si>
  <si>
    <t>На сайте регулирующего органа</t>
  </si>
  <si>
    <t>PUBL</t>
  </si>
  <si>
    <t>На официальном сайте организации</t>
  </si>
  <si>
    <t>ФОРМЫ ПРЕДОСТАВЛЕНИЯ ИНФОРМАЦИИ, ПОДЛЕЖАЩЕЙ РАСКРЫТИЮ, ОРГАНИЗАЦИЯМИ, ОСУЩЕСТВЛЯЮЩИМИ ХОЛОДНОЕ ВОДОСНАБЖЕНИЕ</t>
  </si>
  <si>
    <t>Резерв мощности централизованной системы водоотведения в течение квартала, куб.м/сут.</t>
  </si>
  <si>
    <t xml:space="preserve">Количество заявок о подключении к централизованной системе водоотведения, по которым принято решение об отказе в подключении в течение квартала </t>
  </si>
  <si>
    <t xml:space="preserve">Количество исполненных заявок на подключение к центральной системе водоотведения </t>
  </si>
  <si>
    <t xml:space="preserve">Количество поданных заявок на подключение к централизованной системе водоотведения </t>
  </si>
  <si>
    <t>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t>
  </si>
  <si>
    <t>Форма 3.8</t>
  </si>
  <si>
    <t>ФОРМЫ ПРЕДОСТАВЛЕНИЯ ИНФОРМАЦИИ, ПОДЛЕЖАЩЕЙ РАСКРЫТИЮ, ОРГАНИЗАЦИЯМИ,
ОСУЩЕСТВЛЯЮЩИМИ ХОЛОДНОЕ ВОДОСНАБЖЕНИЕ</t>
  </si>
</sst>
</file>

<file path=xl/styles.xml><?xml version="1.0" encoding="utf-8"?>
<styleSheet xmlns="http://schemas.openxmlformats.org/spreadsheetml/2006/main">
  <numFmts count="6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р_._-;\-* #,##0\ _р_._-;_-* &quot;-&quot;\ _р_._-;_-@_-"/>
    <numFmt numFmtId="173" formatCode="_-* #,##0.00\ _р_._-;\-* #,##0.00\ _р_._-;_-* &quot;-&quot;??\ _р_._-;_-@_-"/>
    <numFmt numFmtId="174" formatCode="#,##0.000"/>
    <numFmt numFmtId="175" formatCode="[&lt;=9999999]###\-####;\(###\)\ ###\-####"/>
    <numFmt numFmtId="176" formatCode="#,##0.0"/>
    <numFmt numFmtId="177" formatCode="0.0%"/>
    <numFmt numFmtId="178" formatCode="0.000"/>
    <numFmt numFmtId="179" formatCode="0.0%_);\(0.0%\)"/>
    <numFmt numFmtId="180" formatCode="#,##0_);[Red]\(#,##0\)"/>
    <numFmt numFmtId="181" formatCode="#,##0;\(#,##0\)"/>
    <numFmt numFmtId="182" formatCode="_-* #,##0.00[$€-1]_-;\-* #,##0.00[$€-1]_-;_-* &quot;-&quot;??[$€-1]_-"/>
    <numFmt numFmtId="183" formatCode="_-* #,##0.00\ _$_-;\-* #,##0.00\ _$_-;_-* &quot;-&quot;??\ _$_-;_-@_-"/>
    <numFmt numFmtId="184" formatCode="#.##0\.00"/>
    <numFmt numFmtId="185" formatCode="#\.00"/>
    <numFmt numFmtId="186" formatCode="\$#\.00"/>
    <numFmt numFmtId="187" formatCode="#\."/>
    <numFmt numFmtId="188" formatCode="General_)"/>
    <numFmt numFmtId="189" formatCode="_-* #,##0&quot;đ.&quot;_-;\-* #,##0&quot;đ.&quot;_-;_-* &quot;-&quot;&quot;đ.&quot;_-;_-@_-"/>
    <numFmt numFmtId="190" formatCode="_-* #,##0.00&quot;đ.&quot;_-;\-* #,##0.00&quot;đ.&quot;_-;_-* &quot;-&quot;??&quot;đ.&quot;_-;_-@_-"/>
    <numFmt numFmtId="191" formatCode="_(* #,##0_);_(* \(#,##0\);_(* &quot;-&quot;_);_(@_)"/>
    <numFmt numFmtId="192" formatCode="_(* #,##0.00_);_(* \(#,##0.00\);_(* &quot;-&quot;??_);_(@_)"/>
    <numFmt numFmtId="193" formatCode="&quot;$&quot;#,##0_);[Red]\(&quot;$&quot;#,##0\)"/>
    <numFmt numFmtId="194" formatCode="\$#,##0\ ;\(\$#,##0\)"/>
    <numFmt numFmtId="195" formatCode="#,##0.000[$р.-419];\-#,##0.000[$р.-419]"/>
    <numFmt numFmtId="196" formatCode="_-* #,##0.0\ _$_-;\-* #,##0.0\ _$_-;_-* &quot;-&quot;??\ _$_-;_-@_-"/>
    <numFmt numFmtId="197" formatCode="0.0"/>
    <numFmt numFmtId="198" formatCode="#,##0.0_);\(#,##0.0\)"/>
    <numFmt numFmtId="199" formatCode="#,##0_ ;[Red]\-#,##0\ "/>
    <numFmt numFmtId="200" formatCode="#,##0_);[Blue]\(#,##0\)"/>
    <numFmt numFmtId="201" formatCode="_-* #,##0_-;\-* #,##0_-;_-* &quot;-&quot;_-;_-@_-"/>
    <numFmt numFmtId="202" formatCode="_-* #,##0.00_-;\-* #,##0.00_-;_-* &quot;-&quot;??_-;_-@_-"/>
    <numFmt numFmtId="203" formatCode="#,##0__\ \ \ \ "/>
    <numFmt numFmtId="204" formatCode="_-&quot;£&quot;* #,##0_-;\-&quot;£&quot;* #,##0_-;_-&quot;£&quot;* &quot;-&quot;_-;_-@_-"/>
    <numFmt numFmtId="205" formatCode="_-&quot;£&quot;* #,##0.00_-;\-&quot;£&quot;* #,##0.00_-;_-&quot;£&quot;* &quot;-&quot;??_-;_-@_-"/>
    <numFmt numFmtId="206" formatCode="#,##0.00&quot;т.р.&quot;;\-#,##0.00&quot;т.р.&quot;"/>
    <numFmt numFmtId="207" formatCode="#,##0.0;[Red]#,##0.0"/>
    <numFmt numFmtId="208" formatCode="_-* #,##0_đ_._-;\-* #,##0_đ_._-;_-* &quot;-&quot;_đ_._-;_-@_-"/>
    <numFmt numFmtId="209" formatCode="_-* #,##0.00_đ_._-;\-* #,##0.00_đ_._-;_-* &quot;-&quot;??_đ_._-;_-@_-"/>
    <numFmt numFmtId="210" formatCode="\(#,##0.0\)"/>
    <numFmt numFmtId="211" formatCode="#,##0\ &quot;?.&quot;;\-#,##0\ &quot;?.&quot;"/>
    <numFmt numFmtId="212" formatCode="#,##0______;;&quot;------------      &quot;"/>
    <numFmt numFmtId="213" formatCode="#,##0.000_ ;\-#,##0.000\ "/>
    <numFmt numFmtId="214" formatCode="#,##0.00_ ;[Red]\-#,##0.00\ "/>
    <numFmt numFmtId="215" formatCode="_(&quot;р.&quot;* #,##0.00_);_(&quot;р.&quot;* \(#,##0.00\);_(&quot;р.&quot;* &quot;-&quot;??_);_(@_)"/>
    <numFmt numFmtId="216" formatCode="0.000000"/>
    <numFmt numFmtId="217" formatCode="_-* #,##0\ _$_-;\-* #,##0\ _$_-;_-* &quot;-&quot;\ _$_-;_-@_-"/>
    <numFmt numFmtId="218" formatCode="#,##0.00_ ;\-#,##0.00\ "/>
    <numFmt numFmtId="219" formatCode="%#\.00"/>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FC19]d\ mmmm\ yyyy\ &quot;г.&quot;"/>
  </numFmts>
  <fonts count="173">
    <font>
      <sz val="9"/>
      <color theme="1"/>
      <name val="Tahoma"/>
      <family val="2"/>
    </font>
    <font>
      <sz val="9"/>
      <color indexed="8"/>
      <name val="Tahoma"/>
      <family val="2"/>
    </font>
    <font>
      <sz val="10"/>
      <name val="Arial Cyr"/>
      <family val="0"/>
    </font>
    <font>
      <sz val="9"/>
      <color indexed="10"/>
      <name val="Tahoma"/>
      <family val="2"/>
    </font>
    <font>
      <sz val="9"/>
      <name val="Tahoma"/>
      <family val="2"/>
    </font>
    <font>
      <b/>
      <sz val="9"/>
      <name val="Tahoma"/>
      <family val="2"/>
    </font>
    <font>
      <sz val="9"/>
      <color indexed="9"/>
      <name val="Tahoma"/>
      <family val="2"/>
    </font>
    <font>
      <b/>
      <sz val="9"/>
      <color indexed="55"/>
      <name val="Tahoma"/>
      <family val="2"/>
    </font>
    <font>
      <b/>
      <sz val="9"/>
      <color indexed="8"/>
      <name val="Tahoma"/>
      <family val="2"/>
    </font>
    <font>
      <sz val="9"/>
      <color indexed="17"/>
      <name val="Tahoma"/>
      <family val="2"/>
    </font>
    <font>
      <sz val="11"/>
      <color indexed="63"/>
      <name val="Calibri"/>
      <family val="2"/>
    </font>
    <font>
      <sz val="8"/>
      <name val="Tahoma"/>
      <family val="2"/>
    </font>
    <font>
      <u val="single"/>
      <sz val="9"/>
      <color indexed="12"/>
      <name val="Tahoma"/>
      <family val="2"/>
    </font>
    <font>
      <b/>
      <sz val="9"/>
      <color indexed="9"/>
      <name val="Tahoma"/>
      <family val="2"/>
    </font>
    <font>
      <b/>
      <sz val="18"/>
      <color indexed="56"/>
      <name val="Cambria"/>
      <family val="2"/>
    </font>
    <font>
      <sz val="11"/>
      <color indexed="8"/>
      <name val="Calibri"/>
      <family val="2"/>
    </font>
    <font>
      <sz val="10"/>
      <name val="Arial"/>
      <family val="2"/>
    </font>
    <font>
      <b/>
      <u val="single"/>
      <sz val="9"/>
      <color indexed="12"/>
      <name val="Tahoma"/>
      <family val="2"/>
    </font>
    <font>
      <u val="single"/>
      <sz val="10"/>
      <color indexed="12"/>
      <name val="Arial Cyr"/>
      <family val="0"/>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Arial CYR"/>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u val="single"/>
      <sz val="11"/>
      <color indexed="12"/>
      <name val="Arial"/>
      <family val="2"/>
    </font>
    <font>
      <u val="single"/>
      <sz val="10"/>
      <color indexed="12"/>
      <name val="Times New Roman Cyr"/>
      <family val="0"/>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sz val="10"/>
      <name val="Times New Roman CYR"/>
      <family val="0"/>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9"/>
      <color indexed="8"/>
      <name val="Times New Roman"/>
      <family val="1"/>
    </font>
    <font>
      <b/>
      <sz val="9"/>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sz val="9"/>
      <color indexed="60"/>
      <name val="Tahoma"/>
      <family val="2"/>
    </font>
    <font>
      <sz val="12"/>
      <color indexed="8"/>
      <name val="Times New Roman"/>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i/>
      <sz val="9"/>
      <color indexed="40"/>
      <name val="Tahoma"/>
      <family val="2"/>
    </font>
    <font>
      <b/>
      <sz val="9"/>
      <color indexed="40"/>
      <name val="Tahoma"/>
      <family val="2"/>
    </font>
    <font>
      <b/>
      <sz val="9"/>
      <color indexed="12"/>
      <name val="Tahoma"/>
      <family val="2"/>
    </font>
    <font>
      <sz val="8"/>
      <color indexed="9"/>
      <name val="Tahoma"/>
      <family val="2"/>
    </font>
    <font>
      <b/>
      <sz val="10"/>
      <color indexed="8"/>
      <name val="Tahoma"/>
      <family val="2"/>
    </font>
    <font>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sz val="12"/>
      <color theme="1"/>
      <name val="Times New Roman"/>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b/>
      <u val="single"/>
      <sz val="9"/>
      <color rgb="FF0000FF"/>
      <name val="Tahoma"/>
      <family val="2"/>
    </font>
    <font>
      <sz val="9"/>
      <color rgb="FFFF0000"/>
      <name val="Tahoma"/>
      <family val="2"/>
    </font>
    <font>
      <sz val="9"/>
      <color rgb="FF006100"/>
      <name val="Tahoma"/>
      <family val="2"/>
    </font>
    <font>
      <i/>
      <sz val="9"/>
      <color rgb="FF00B0F0"/>
      <name val="Tahoma"/>
      <family val="2"/>
    </font>
    <font>
      <b/>
      <sz val="9"/>
      <color rgb="FF00B0F0"/>
      <name val="Tahoma"/>
      <family val="2"/>
    </font>
    <font>
      <b/>
      <u val="single"/>
      <sz val="9"/>
      <color theme="10"/>
      <name val="Tahoma"/>
      <family val="2"/>
    </font>
    <font>
      <b/>
      <sz val="9"/>
      <color theme="10"/>
      <name val="Tahoma"/>
      <family val="2"/>
    </font>
    <font>
      <sz val="8"/>
      <color theme="0"/>
      <name val="Tahoma"/>
      <family val="2"/>
    </font>
    <font>
      <b/>
      <sz val="10"/>
      <color theme="1"/>
      <name val="Tahoma"/>
      <family val="2"/>
    </font>
    <font>
      <sz val="10"/>
      <color theme="1"/>
      <name val="Tahoma"/>
      <family val="2"/>
    </font>
  </fonts>
  <fills count="8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lightUp">
        <fgColor theme="0" tint="-0.24993999302387238"/>
      </patternFill>
    </fill>
    <fill>
      <patternFill patternType="solid">
        <fgColor indexed="14"/>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3"/>
        <bgColor indexed="64"/>
      </patternFill>
    </fill>
    <fill>
      <patternFill patternType="lightGray">
        <fgColor indexed="22"/>
        <bgColor indexed="9"/>
      </patternFill>
    </fill>
    <fill>
      <patternFill patternType="lightGray">
        <fgColor theme="0" tint="-0.24993999302387238"/>
        <bgColor indexed="9"/>
      </patternFill>
    </fill>
    <fill>
      <patternFill patternType="solid">
        <fgColor theme="0" tint="-0.04997999966144562"/>
        <bgColor indexed="64"/>
      </patternFill>
    </fill>
  </fills>
  <borders count="91">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style="medium"/>
      <right style="thin"/>
      <top style="medium"/>
      <bottom/>
    </border>
    <border>
      <left style="thin">
        <color indexed="13"/>
      </left>
      <right style="thin">
        <color indexed="13"/>
      </right>
      <top style="thin">
        <color indexed="13"/>
      </top>
      <bottom style="thin">
        <color indexed="13"/>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thin"/>
    </border>
    <border>
      <left/>
      <right style="thin">
        <color indexed="23"/>
      </right>
      <top/>
      <bottom style="thin">
        <color indexed="23"/>
      </bottom>
    </border>
    <border>
      <left style="thin">
        <color theme="1" tint="0.49998000264167786"/>
      </left>
      <right/>
      <top/>
      <bottom/>
    </border>
    <border>
      <left/>
      <right style="thin">
        <color theme="1" tint="0.49998000264167786"/>
      </right>
      <top/>
      <bottom/>
    </border>
    <border>
      <left style="thin">
        <color theme="1" tint="0.49998000264167786"/>
      </left>
      <right/>
      <top style="thin">
        <color theme="1" tint="0.49998000264167786"/>
      </top>
      <bottom/>
    </border>
    <border>
      <left/>
      <right/>
      <top style="thin">
        <color theme="1" tint="0.49998000264167786"/>
      </top>
      <bottom/>
    </border>
    <border>
      <left/>
      <right style="thin">
        <color theme="1" tint="0.49998000264167786"/>
      </right>
      <top style="thin">
        <color theme="1" tint="0.49998000264167786"/>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color indexed="8"/>
      </right>
      <top style="medium"/>
      <bottom style="thin">
        <color indexed="8"/>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top style="thin">
        <color indexed="8"/>
      </top>
      <bottom style="thin"/>
    </border>
    <border>
      <left style="thin">
        <color indexed="63"/>
      </left>
      <right style="medium"/>
      <top style="thin">
        <color indexed="63"/>
      </top>
      <bottom style="thin">
        <color indexed="63"/>
      </bottom>
    </border>
    <border>
      <left style="medium"/>
      <right style="thin"/>
      <top>
        <color indexed="63"/>
      </top>
      <bottom style="thin"/>
    </border>
    <border>
      <left style="thin">
        <color theme="0" tint="-0.24993999302387238"/>
      </left>
      <right>
        <color indexed="63"/>
      </right>
      <top>
        <color indexed="63"/>
      </top>
      <bottom>
        <color indexed="63"/>
      </bottom>
    </border>
    <border>
      <left style="medium"/>
      <right style="thin">
        <color indexed="8"/>
      </right>
      <top style="thin"/>
      <bottom style="thin"/>
    </border>
    <border>
      <left style="thin">
        <color indexed="8"/>
      </left>
      <right style="thin">
        <color indexed="8"/>
      </right>
      <top style="thin">
        <color indexed="8"/>
      </top>
      <bottom>
        <color indexed="63"/>
      </bottom>
    </border>
    <border>
      <left style="thin">
        <color indexed="63"/>
      </left>
      <right style="medium"/>
      <top style="thin">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color theme="1" tint="0.49998000264167786"/>
      </right>
      <top/>
      <bottom/>
    </border>
    <border>
      <left style="medium"/>
      <right style="thin"/>
      <top style="thin"/>
      <bottom style="medium"/>
    </border>
    <border>
      <left style="thin"/>
      <right style="medium"/>
      <top style="thin"/>
      <bottom style="thin"/>
    </border>
    <border>
      <left style="medium"/>
      <right>
        <color indexed="63"/>
      </right>
      <top style="thin"/>
      <bottom style="thin"/>
    </border>
    <border>
      <left/>
      <right/>
      <top style="thin"/>
      <bottom style="thin"/>
    </border>
    <border>
      <left>
        <color indexed="63"/>
      </left>
      <right style="medium"/>
      <top style="thin"/>
      <bottom style="thin"/>
    </border>
    <border>
      <left style="thin">
        <color theme="0" tint="-0.24993999302387238"/>
      </left>
      <right>
        <color indexed="63"/>
      </right>
      <top style="thin">
        <color theme="0" tint="-0.24993999302387238"/>
      </top>
      <bottom>
        <color indexed="63"/>
      </bottom>
    </border>
    <border>
      <left>
        <color indexed="63"/>
      </left>
      <right style="thin">
        <color theme="0" tint="-0.24993999302387238"/>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color indexed="63"/>
      </top>
      <bottom style="medium"/>
    </border>
    <border>
      <left/>
      <right style="medium"/>
      <top>
        <color indexed="63"/>
      </top>
      <bottom style="medium"/>
    </border>
    <border>
      <left style="medium"/>
      <right/>
      <top/>
      <bottom/>
    </border>
    <border>
      <left/>
      <right style="medium"/>
      <top/>
      <bottom/>
    </border>
    <border>
      <left style="thin"/>
      <right>
        <color indexed="63"/>
      </right>
      <top style="thin"/>
      <bottom style="thin"/>
    </border>
    <border>
      <left>
        <color indexed="63"/>
      </left>
      <right style="thin"/>
      <top style="thin"/>
      <bottom style="thin"/>
    </border>
  </borders>
  <cellStyleXfs count="30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lignment/>
      <protection/>
    </xf>
    <xf numFmtId="182" fontId="19" fillId="0" borderId="0">
      <alignment/>
      <protection/>
    </xf>
    <xf numFmtId="0" fontId="19" fillId="0" borderId="0">
      <alignment/>
      <protection/>
    </xf>
    <xf numFmtId="0" fontId="16" fillId="0" borderId="0">
      <alignment/>
      <protection/>
    </xf>
    <xf numFmtId="177" fontId="20" fillId="0" borderId="0">
      <alignment vertical="top"/>
      <protection/>
    </xf>
    <xf numFmtId="177" fontId="21" fillId="0" borderId="0">
      <alignment vertical="top"/>
      <protection/>
    </xf>
    <xf numFmtId="179" fontId="21" fillId="2" borderId="0">
      <alignment vertical="top"/>
      <protection/>
    </xf>
    <xf numFmtId="177" fontId="21" fillId="3" borderId="0">
      <alignment vertical="top"/>
      <protection/>
    </xf>
    <xf numFmtId="40" fontId="22" fillId="0" borderId="0" applyFont="0" applyFill="0" applyBorder="0" applyAlignment="0" applyProtection="0"/>
    <xf numFmtId="0" fontId="23" fillId="0" borderId="0">
      <alignment/>
      <protection/>
    </xf>
    <xf numFmtId="0" fontId="19" fillId="0" borderId="0">
      <alignment/>
      <protection/>
    </xf>
    <xf numFmtId="180"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1" fontId="16" fillId="4" borderId="1">
      <alignment wrapText="1"/>
      <protection locked="0"/>
    </xf>
    <xf numFmtId="181" fontId="16" fillId="4" borderId="1">
      <alignment wrapText="1"/>
      <protection locked="0"/>
    </xf>
    <xf numFmtId="181" fontId="16" fillId="4" borderId="1">
      <alignment wrapText="1"/>
      <protection locked="0"/>
    </xf>
    <xf numFmtId="0"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2" fillId="0" borderId="0">
      <alignment/>
      <protection/>
    </xf>
    <xf numFmtId="0" fontId="19" fillId="0" borderId="0">
      <alignment/>
      <protection/>
    </xf>
    <xf numFmtId="182" fontId="19" fillId="0" borderId="0">
      <alignment/>
      <protection/>
    </xf>
    <xf numFmtId="0" fontId="19" fillId="0" borderId="0">
      <alignment/>
      <protection/>
    </xf>
    <xf numFmtId="180"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180"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0" fontId="19" fillId="0" borderId="0">
      <alignment/>
      <protection/>
    </xf>
    <xf numFmtId="182" fontId="19" fillId="0" borderId="0">
      <alignment/>
      <protection/>
    </xf>
    <xf numFmtId="0"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180"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80"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0" fontId="19" fillId="0" borderId="0">
      <alignment/>
      <protection/>
    </xf>
    <xf numFmtId="0" fontId="19" fillId="0" borderId="0">
      <alignment/>
      <protection/>
    </xf>
    <xf numFmtId="182" fontId="19" fillId="0" borderId="0">
      <alignment/>
      <protection/>
    </xf>
    <xf numFmtId="0"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19" fillId="0" borderId="0">
      <alignment/>
      <protection/>
    </xf>
    <xf numFmtId="182" fontId="19" fillId="0" borderId="0">
      <alignment/>
      <protection/>
    </xf>
    <xf numFmtId="0" fontId="2" fillId="0" borderId="0">
      <alignment/>
      <protection/>
    </xf>
    <xf numFmtId="0" fontId="19" fillId="0" borderId="0">
      <alignment/>
      <protection/>
    </xf>
    <xf numFmtId="182" fontId="19" fillId="0" borderId="0">
      <alignment/>
      <protection/>
    </xf>
    <xf numFmtId="183" fontId="2" fillId="0" borderId="0" applyFont="0" applyFill="0" applyBorder="0" applyAlignment="0" applyProtection="0"/>
    <xf numFmtId="184" fontId="24" fillId="0" borderId="0">
      <alignment/>
      <protection locked="0"/>
    </xf>
    <xf numFmtId="184" fontId="24" fillId="0" borderId="0">
      <alignment/>
      <protection locked="0"/>
    </xf>
    <xf numFmtId="184" fontId="24" fillId="0" borderId="0">
      <alignment/>
      <protection locked="0"/>
    </xf>
    <xf numFmtId="185" fontId="24" fillId="0" borderId="0">
      <alignment/>
      <protection locked="0"/>
    </xf>
    <xf numFmtId="185" fontId="24" fillId="0" borderId="0">
      <alignment/>
      <protection locked="0"/>
    </xf>
    <xf numFmtId="185" fontId="24" fillId="0" borderId="0">
      <alignment/>
      <protection locked="0"/>
    </xf>
    <xf numFmtId="184" fontId="24" fillId="0" borderId="0">
      <alignment/>
      <protection locked="0"/>
    </xf>
    <xf numFmtId="184" fontId="24" fillId="0" borderId="0">
      <alignment/>
      <protection locked="0"/>
    </xf>
    <xf numFmtId="185" fontId="24" fillId="0" borderId="0">
      <alignment/>
      <protection locked="0"/>
    </xf>
    <xf numFmtId="185" fontId="24" fillId="0" borderId="0">
      <alignment/>
      <protection locked="0"/>
    </xf>
    <xf numFmtId="186" fontId="24" fillId="0" borderId="0">
      <alignment/>
      <protection locked="0"/>
    </xf>
    <xf numFmtId="186" fontId="24" fillId="0" borderId="0">
      <alignment/>
      <protection locked="0"/>
    </xf>
    <xf numFmtId="187" fontId="24" fillId="0" borderId="2">
      <alignment/>
      <protection locked="0"/>
    </xf>
    <xf numFmtId="187" fontId="24" fillId="0" borderId="2">
      <alignment/>
      <protection locked="0"/>
    </xf>
    <xf numFmtId="187" fontId="24" fillId="0" borderId="2">
      <alignment/>
      <protection locked="0"/>
    </xf>
    <xf numFmtId="187" fontId="24" fillId="0" borderId="2">
      <alignment/>
      <protection locked="0"/>
    </xf>
    <xf numFmtId="187" fontId="25" fillId="0" borderId="0">
      <alignment/>
      <protection locked="0"/>
    </xf>
    <xf numFmtId="187" fontId="25" fillId="0" borderId="0">
      <alignment/>
      <protection locked="0"/>
    </xf>
    <xf numFmtId="187" fontId="25" fillId="0" borderId="0">
      <alignment/>
      <protection locked="0"/>
    </xf>
    <xf numFmtId="187" fontId="25" fillId="0" borderId="0">
      <alignment/>
      <protection locked="0"/>
    </xf>
    <xf numFmtId="187" fontId="24" fillId="0" borderId="2">
      <alignment/>
      <protection locked="0"/>
    </xf>
    <xf numFmtId="187" fontId="24" fillId="0" borderId="2">
      <alignment/>
      <protection locked="0"/>
    </xf>
    <xf numFmtId="0" fontId="26" fillId="5" borderId="0">
      <alignment/>
      <protection/>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0"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0" fillId="13"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0" fillId="14" borderId="0" applyNumberFormat="0" applyBorder="0" applyAlignment="0" applyProtection="0"/>
    <xf numFmtId="0" fontId="15" fillId="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16"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0" fillId="1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0" fillId="1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23" borderId="0" applyNumberFormat="0" applyBorder="0" applyAlignment="0" applyProtection="0"/>
    <xf numFmtId="0" fontId="15"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0" fillId="2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0" fillId="25" borderId="0" applyNumberFormat="0" applyBorder="0" applyAlignment="0" applyProtection="0"/>
    <xf numFmtId="0" fontId="15" fillId="21"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4"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0" fillId="26"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0" fillId="2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0" fillId="28" borderId="0" applyNumberFormat="0" applyBorder="0" applyAlignment="0" applyProtection="0"/>
    <xf numFmtId="0" fontId="15" fillId="2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7" fillId="2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145" fillId="33"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45" fillId="34"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45" fillId="35" borderId="0" applyNumberFormat="0" applyBorder="0" applyAlignment="0" applyProtection="0"/>
    <xf numFmtId="0" fontId="27" fillId="2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4"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45" fillId="36" borderId="0" applyNumberFormat="0" applyBorder="0" applyAlignment="0" applyProtection="0"/>
    <xf numFmtId="0" fontId="27" fillId="30"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45" fillId="3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45" fillId="38" borderId="0" applyNumberFormat="0" applyBorder="0" applyAlignment="0" applyProtection="0"/>
    <xf numFmtId="0" fontId="27" fillId="32"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0"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42" borderId="0" applyNumberFormat="0" applyBorder="0" applyAlignment="0" applyProtection="0"/>
    <xf numFmtId="0" fontId="28" fillId="0" borderId="0" applyNumberFormat="0" applyFill="0" applyBorder="0" applyAlignment="0" applyProtection="0"/>
    <xf numFmtId="0" fontId="2" fillId="0" borderId="0">
      <alignment/>
      <protection/>
    </xf>
    <xf numFmtId="188" fontId="2" fillId="0" borderId="3">
      <alignment/>
      <protection locked="0"/>
    </xf>
    <xf numFmtId="189" fontId="2" fillId="0" borderId="0" applyFont="0" applyFill="0" applyBorder="0" applyAlignment="0" applyProtection="0"/>
    <xf numFmtId="190" fontId="2" fillId="0" borderId="0" applyFont="0" applyFill="0" applyBorder="0" applyAlignment="0" applyProtection="0"/>
    <xf numFmtId="0" fontId="29" fillId="7" borderId="0" applyNumberFormat="0" applyBorder="0" applyAlignment="0" applyProtection="0"/>
    <xf numFmtId="10" fontId="30" fillId="0" borderId="0" applyNumberFormat="0" applyFill="0" applyBorder="0" applyAlignment="0">
      <protection/>
    </xf>
    <xf numFmtId="0" fontId="31" fillId="0" borderId="0">
      <alignment/>
      <protection/>
    </xf>
    <xf numFmtId="0" fontId="32" fillId="2" borderId="4" applyNumberFormat="0" applyAlignment="0" applyProtection="0"/>
    <xf numFmtId="0" fontId="33" fillId="43" borderId="5" applyNumberFormat="0" applyAlignment="0" applyProtection="0"/>
    <xf numFmtId="0" fontId="34" fillId="0" borderId="6">
      <alignment horizontal="left" vertical="center"/>
      <protection/>
    </xf>
    <xf numFmtId="191" fontId="16"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92" fontId="16" fillId="0" borderId="0" applyFont="0" applyFill="0" applyBorder="0" applyAlignment="0" applyProtection="0"/>
    <xf numFmtId="3" fontId="36" fillId="0" borderId="0" applyFont="0" applyFill="0" applyBorder="0" applyAlignment="0" applyProtection="0"/>
    <xf numFmtId="188" fontId="37" fillId="9" borderId="3">
      <alignment/>
      <protection/>
    </xf>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4" fontId="2" fillId="0" borderId="0" applyFont="0" applyFill="0" applyBorder="0" applyAlignment="0" applyProtection="0"/>
    <xf numFmtId="194" fontId="36" fillId="0" borderId="0" applyFont="0" applyFill="0" applyBorder="0" applyAlignment="0" applyProtection="0"/>
    <xf numFmtId="0" fontId="35" fillId="0" borderId="0" applyFill="0" applyBorder="0" applyProtection="0">
      <alignment vertical="center"/>
    </xf>
    <xf numFmtId="0" fontId="36" fillId="0" borderId="0" applyFont="0" applyFill="0" applyBorder="0" applyAlignment="0" applyProtection="0"/>
    <xf numFmtId="0" fontId="35" fillId="0" borderId="0" applyFont="0" applyFill="0" applyBorder="0" applyAlignment="0" applyProtection="0"/>
    <xf numFmtId="14" fontId="38" fillId="0" borderId="0">
      <alignment vertical="top"/>
      <protection/>
    </xf>
    <xf numFmtId="195" fontId="2" fillId="0" borderId="0" applyFont="0" applyFill="0" applyBorder="0" applyAlignment="0" applyProtection="0"/>
    <xf numFmtId="196" fontId="2" fillId="0" borderId="0" applyFont="0" applyFill="0" applyBorder="0" applyAlignment="0" applyProtection="0"/>
    <xf numFmtId="0" fontId="35" fillId="0" borderId="7" applyNumberFormat="0" applyFont="0" applyFill="0" applyAlignment="0" applyProtection="0"/>
    <xf numFmtId="0" fontId="39" fillId="0" borderId="0" applyNumberFormat="0" applyFill="0" applyBorder="0" applyAlignment="0" applyProtection="0"/>
    <xf numFmtId="180" fontId="40" fillId="0" borderId="0">
      <alignment vertical="top"/>
      <protection/>
    </xf>
    <xf numFmtId="180" fontId="40" fillId="0" borderId="0">
      <alignment vertical="top"/>
      <protection/>
    </xf>
    <xf numFmtId="38" fontId="40" fillId="0" borderId="0">
      <alignment vertical="top"/>
      <protection/>
    </xf>
    <xf numFmtId="182" fontId="38" fillId="0" borderId="0" applyFont="0" applyFill="0" applyBorder="0" applyAlignment="0" applyProtection="0"/>
    <xf numFmtId="182" fontId="31" fillId="0" borderId="0" applyFont="0" applyFill="0" applyBorder="0" applyAlignment="0" applyProtection="0"/>
    <xf numFmtId="182" fontId="38" fillId="0" borderId="0" applyFont="0" applyFill="0" applyBorder="0" applyAlignment="0" applyProtection="0"/>
    <xf numFmtId="37" fontId="16" fillId="0" borderId="0">
      <alignment/>
      <protection/>
    </xf>
    <xf numFmtId="0" fontId="41" fillId="0" borderId="0" applyNumberFormat="0" applyFill="0" applyBorder="0" applyAlignment="0" applyProtection="0"/>
    <xf numFmtId="197" fontId="42" fillId="0" borderId="0" applyFill="0" applyBorder="0" applyAlignment="0" applyProtection="0"/>
    <xf numFmtId="197" fontId="20" fillId="0" borderId="0" applyFill="0" applyBorder="0" applyAlignment="0" applyProtection="0"/>
    <xf numFmtId="197" fontId="43" fillId="0" borderId="0" applyFill="0" applyBorder="0" applyAlignment="0" applyProtection="0"/>
    <xf numFmtId="197" fontId="44" fillId="0" borderId="0" applyFill="0" applyBorder="0" applyAlignment="0" applyProtection="0"/>
    <xf numFmtId="197" fontId="45" fillId="0" borderId="0" applyFill="0" applyBorder="0" applyAlignment="0" applyProtection="0"/>
    <xf numFmtId="197" fontId="46" fillId="0" borderId="0" applyFill="0" applyBorder="0" applyAlignment="0" applyProtection="0"/>
    <xf numFmtId="197" fontId="47" fillId="0" borderId="0" applyFill="0" applyBorder="0" applyAlignment="0" applyProtection="0"/>
    <xf numFmtId="2" fontId="36" fillId="0" borderId="0" applyFont="0" applyFill="0" applyBorder="0" applyAlignment="0" applyProtection="0"/>
    <xf numFmtId="0" fontId="48" fillId="0" borderId="0">
      <alignment vertical="center"/>
      <protection/>
    </xf>
    <xf numFmtId="0" fontId="49" fillId="0" borderId="0" applyNumberFormat="0" applyFill="0" applyBorder="0" applyAlignment="0" applyProtection="0"/>
    <xf numFmtId="0" fontId="50" fillId="0" borderId="0" applyFill="0" applyBorder="0" applyProtection="0">
      <alignment horizontal="left"/>
    </xf>
    <xf numFmtId="0" fontId="51" fillId="3" borderId="0" applyNumberFormat="0" applyBorder="0" applyAlignment="0" applyProtection="0"/>
    <xf numFmtId="177" fontId="16" fillId="3" borderId="6" applyNumberFormat="0" applyFont="0" applyBorder="0" applyAlignment="0" applyProtection="0"/>
    <xf numFmtId="0" fontId="35" fillId="0" borderId="0" applyFont="0" applyFill="0" applyBorder="0" applyAlignment="0" applyProtection="0"/>
    <xf numFmtId="198" fontId="52" fillId="3" borderId="0" applyNumberFormat="0" applyFont="0" applyAlignment="0">
      <protection/>
    </xf>
    <xf numFmtId="0" fontId="53" fillId="0" borderId="0" applyProtection="0">
      <alignment horizontal="right"/>
    </xf>
    <xf numFmtId="0" fontId="54" fillId="0" borderId="0">
      <alignment vertical="top"/>
      <protection/>
    </xf>
    <xf numFmtId="0" fontId="55" fillId="0" borderId="8"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2" fontId="58" fillId="44" borderId="0" applyAlignment="0">
      <protection locked="0"/>
    </xf>
    <xf numFmtId="180" fontId="59" fillId="0" borderId="0">
      <alignment vertical="top"/>
      <protection/>
    </xf>
    <xf numFmtId="180" fontId="59" fillId="0" borderId="0">
      <alignment vertical="top"/>
      <protection/>
    </xf>
    <xf numFmtId="38" fontId="59" fillId="0" borderId="0">
      <alignment vertical="top"/>
      <protection/>
    </xf>
    <xf numFmtId="0" fontId="18" fillId="0" borderId="0" applyNumberFormat="0" applyFill="0" applyBorder="0" applyAlignment="0" applyProtection="0"/>
    <xf numFmtId="188" fontId="48" fillId="0" borderId="0">
      <alignment/>
      <protection/>
    </xf>
    <xf numFmtId="0" fontId="16" fillId="0" borderId="0">
      <alignment/>
      <protection/>
    </xf>
    <xf numFmtId="0" fontId="60" fillId="0" borderId="0" applyNumberFormat="0" applyFill="0" applyBorder="0" applyAlignment="0" applyProtection="0"/>
    <xf numFmtId="199" fontId="61" fillId="0" borderId="6">
      <alignment horizontal="center" vertical="center" wrapText="1"/>
      <protection/>
    </xf>
    <xf numFmtId="0" fontId="62" fillId="10" borderId="4" applyNumberFormat="0" applyAlignment="0" applyProtection="0"/>
    <xf numFmtId="0" fontId="63" fillId="0" borderId="0" applyFill="0" applyBorder="0" applyProtection="0">
      <alignment vertical="center"/>
    </xf>
    <xf numFmtId="0" fontId="63" fillId="0" borderId="0" applyFill="0" applyBorder="0" applyProtection="0">
      <alignment vertical="center"/>
    </xf>
    <xf numFmtId="0" fontId="63" fillId="0" borderId="0" applyFill="0" applyBorder="0" applyProtection="0">
      <alignment vertical="center"/>
    </xf>
    <xf numFmtId="0" fontId="63" fillId="0" borderId="0" applyFill="0" applyBorder="0" applyProtection="0">
      <alignment vertical="center"/>
    </xf>
    <xf numFmtId="180" fontId="21" fillId="0" borderId="0">
      <alignment vertical="top"/>
      <protection/>
    </xf>
    <xf numFmtId="180" fontId="21" fillId="2" borderId="0">
      <alignment vertical="top"/>
      <protection/>
    </xf>
    <xf numFmtId="180" fontId="21" fillId="2" borderId="0">
      <alignment vertical="top"/>
      <protection/>
    </xf>
    <xf numFmtId="38" fontId="21" fillId="2" borderId="0">
      <alignment vertical="top"/>
      <protection/>
    </xf>
    <xf numFmtId="180" fontId="21" fillId="0" borderId="0">
      <alignment vertical="top"/>
      <protection/>
    </xf>
    <xf numFmtId="180" fontId="21" fillId="0" borderId="0">
      <alignment vertical="top"/>
      <protection/>
    </xf>
    <xf numFmtId="200" fontId="21" fillId="3" borderId="0">
      <alignment vertical="top"/>
      <protection/>
    </xf>
    <xf numFmtId="38" fontId="21" fillId="0" borderId="0">
      <alignment vertical="top"/>
      <protection/>
    </xf>
    <xf numFmtId="0" fontId="64" fillId="0" borderId="11" applyNumberFormat="0" applyFill="0" applyAlignment="0" applyProtection="0"/>
    <xf numFmtId="201" fontId="65" fillId="0" borderId="0" applyFont="0" applyFill="0" applyBorder="0" applyAlignment="0" applyProtection="0"/>
    <xf numFmtId="202" fontId="65" fillId="0" borderId="0" applyFont="0" applyFill="0" applyBorder="0" applyAlignment="0" applyProtection="0"/>
    <xf numFmtId="201" fontId="65" fillId="0" borderId="0" applyFont="0" applyFill="0" applyBorder="0" applyAlignment="0" applyProtection="0"/>
    <xf numFmtId="202" fontId="65" fillId="0" borderId="0" applyFont="0" applyFill="0" applyBorder="0" applyAlignment="0" applyProtection="0"/>
    <xf numFmtId="203" fontId="66" fillId="0" borderId="6">
      <alignment horizontal="right"/>
      <protection locked="0"/>
    </xf>
    <xf numFmtId="204" fontId="65" fillId="0" borderId="0" applyFont="0" applyFill="0" applyBorder="0" applyAlignment="0" applyProtection="0"/>
    <xf numFmtId="205" fontId="65" fillId="0" borderId="0" applyFont="0" applyFill="0" applyBorder="0" applyAlignment="0" applyProtection="0"/>
    <xf numFmtId="204" fontId="65" fillId="0" borderId="0" applyFont="0" applyFill="0" applyBorder="0" applyAlignment="0" applyProtection="0"/>
    <xf numFmtId="205" fontId="65" fillId="0" borderId="0" applyFont="0" applyFill="0" applyBorder="0" applyAlignment="0" applyProtection="0"/>
    <xf numFmtId="0" fontId="35" fillId="0" borderId="0" applyFont="0" applyFill="0" applyBorder="0" applyAlignment="0" applyProtection="0"/>
    <xf numFmtId="0" fontId="35" fillId="0" borderId="0" applyFill="0" applyBorder="0" applyProtection="0">
      <alignment vertical="center"/>
    </xf>
    <xf numFmtId="0" fontId="35" fillId="0" borderId="0" applyFont="0" applyFill="0" applyBorder="0" applyAlignment="0" applyProtection="0"/>
    <xf numFmtId="3" fontId="2" fillId="0" borderId="12" applyFont="0" applyBorder="0">
      <alignment horizontal="center" vertical="center"/>
      <protection/>
    </xf>
    <xf numFmtId="0" fontId="67" fillId="4" borderId="0" applyNumberFormat="0" applyBorder="0" applyAlignment="0" applyProtection="0"/>
    <xf numFmtId="0" fontId="26" fillId="0" borderId="13">
      <alignment/>
      <protection/>
    </xf>
    <xf numFmtId="0" fontId="68" fillId="0" borderId="0" applyNumberFormat="0" applyFill="0" applyBorder="0" applyAlignment="0" applyProtection="0"/>
    <xf numFmtId="206" fontId="2"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lignment horizontal="right"/>
      <protection/>
    </xf>
    <xf numFmtId="0" fontId="2" fillId="0" borderId="0">
      <alignment/>
      <protection/>
    </xf>
    <xf numFmtId="0" fontId="70" fillId="0" borderId="0">
      <alignment/>
      <protection/>
    </xf>
    <xf numFmtId="0" fontId="35" fillId="0" borderId="0" applyFill="0" applyBorder="0" applyProtection="0">
      <alignment vertical="center"/>
    </xf>
    <xf numFmtId="0" fontId="71" fillId="0" borderId="0">
      <alignment/>
      <protection/>
    </xf>
    <xf numFmtId="0" fontId="16" fillId="0" borderId="0">
      <alignment/>
      <protection/>
    </xf>
    <xf numFmtId="0" fontId="19" fillId="0" borderId="0">
      <alignment/>
      <protection/>
    </xf>
    <xf numFmtId="0" fontId="4" fillId="15" borderId="14" applyNumberFormat="0" applyFont="0" applyAlignment="0" applyProtection="0"/>
    <xf numFmtId="0" fontId="15" fillId="15" borderId="14" applyNumberFormat="0" applyFont="0" applyAlignment="0" applyProtection="0"/>
    <xf numFmtId="207" fontId="2" fillId="0" borderId="0" applyFont="0" applyAlignment="0">
      <protection/>
    </xf>
    <xf numFmtId="208" fontId="2" fillId="0" borderId="0" applyFont="0" applyFill="0" applyBorder="0" applyAlignment="0" applyProtection="0"/>
    <xf numFmtId="209" fontId="2" fillId="0" borderId="0" applyFont="0" applyFill="0" applyBorder="0" applyAlignment="0" applyProtection="0"/>
    <xf numFmtId="0" fontId="16" fillId="0" borderId="0">
      <alignment/>
      <protection/>
    </xf>
    <xf numFmtId="210" fontId="16" fillId="0" borderId="0" applyFont="0" applyFill="0" applyBorder="0" applyAlignment="0" applyProtection="0"/>
    <xf numFmtId="211" fontId="16" fillId="0" borderId="0" applyFont="0" applyFill="0" applyBorder="0" applyAlignment="0" applyProtection="0"/>
    <xf numFmtId="0" fontId="72" fillId="2" borderId="15" applyNumberFormat="0" applyAlignment="0" applyProtection="0"/>
    <xf numFmtId="1" fontId="73" fillId="0" borderId="0" applyProtection="0">
      <alignment horizontal="right" vertical="center"/>
    </xf>
    <xf numFmtId="49" fontId="74" fillId="0" borderId="16" applyFill="0" applyProtection="0">
      <alignment vertical="center"/>
    </xf>
    <xf numFmtId="9" fontId="16" fillId="0" borderId="0" applyFont="0" applyFill="0" applyBorder="0" applyAlignment="0" applyProtection="0"/>
    <xf numFmtId="0" fontId="35" fillId="0" borderId="0" applyFill="0" applyBorder="0" applyProtection="0">
      <alignment vertical="center"/>
    </xf>
    <xf numFmtId="37" fontId="75" fillId="4" borderId="17">
      <alignment/>
      <protection/>
    </xf>
    <xf numFmtId="37" fontId="75" fillId="4" borderId="17">
      <alignment/>
      <protection/>
    </xf>
    <xf numFmtId="0" fontId="70" fillId="0" borderId="0" applyNumberFormat="0">
      <alignment horizontal="left"/>
      <protection/>
    </xf>
    <xf numFmtId="212" fontId="76" fillId="0" borderId="18" applyBorder="0">
      <alignment horizontal="right"/>
      <protection locked="0"/>
    </xf>
    <xf numFmtId="49" fontId="77" fillId="0" borderId="6" applyNumberFormat="0">
      <alignment horizontal="left" vertical="center"/>
      <protection/>
    </xf>
    <xf numFmtId="0" fontId="121" fillId="0" borderId="0">
      <alignment horizontal="left" vertical="center"/>
      <protection/>
    </xf>
    <xf numFmtId="0" fontId="122" fillId="0" borderId="0">
      <alignment horizontal="center" vertical="center"/>
      <protection/>
    </xf>
    <xf numFmtId="0" fontId="121" fillId="0" borderId="0">
      <alignment horizontal="right" vertical="center"/>
      <protection/>
    </xf>
    <xf numFmtId="0" fontId="121" fillId="0" borderId="0">
      <alignment horizontal="center" vertical="center"/>
      <protection/>
    </xf>
    <xf numFmtId="0" fontId="78" fillId="0" borderId="19">
      <alignment vertical="center"/>
      <protection/>
    </xf>
    <xf numFmtId="4" fontId="79" fillId="4" borderId="15" applyNumberFormat="0" applyProtection="0">
      <alignment vertical="center"/>
    </xf>
    <xf numFmtId="4" fontId="80" fillId="4" borderId="15" applyNumberFormat="0" applyProtection="0">
      <alignment vertical="center"/>
    </xf>
    <xf numFmtId="4" fontId="79" fillId="4" borderId="15" applyNumberFormat="0" applyProtection="0">
      <alignment horizontal="left" vertical="center" indent="1"/>
    </xf>
    <xf numFmtId="4" fontId="79" fillId="4" borderId="15" applyNumberFormat="0" applyProtection="0">
      <alignment horizontal="left" vertical="center" indent="1"/>
    </xf>
    <xf numFmtId="0" fontId="16" fillId="6" borderId="15" applyNumberFormat="0" applyProtection="0">
      <alignment horizontal="left" vertical="center" indent="1"/>
    </xf>
    <xf numFmtId="4" fontId="79" fillId="7" borderId="15" applyNumberFormat="0" applyProtection="0">
      <alignment horizontal="right" vertical="center"/>
    </xf>
    <xf numFmtId="4" fontId="79" fillId="20" borderId="15" applyNumberFormat="0" applyProtection="0">
      <alignment horizontal="right" vertical="center"/>
    </xf>
    <xf numFmtId="4" fontId="79" fillId="40" borderId="15" applyNumberFormat="0" applyProtection="0">
      <alignment horizontal="right" vertical="center"/>
    </xf>
    <xf numFmtId="4" fontId="79" fillId="22" borderId="15" applyNumberFormat="0" applyProtection="0">
      <alignment horizontal="right" vertical="center"/>
    </xf>
    <xf numFmtId="4" fontId="79" fillId="32" borderId="15" applyNumberFormat="0" applyProtection="0">
      <alignment horizontal="right" vertical="center"/>
    </xf>
    <xf numFmtId="4" fontId="79" fillId="42" borderId="15" applyNumberFormat="0" applyProtection="0">
      <alignment horizontal="right" vertical="center"/>
    </xf>
    <xf numFmtId="4" fontId="79" fillId="41" borderId="15" applyNumberFormat="0" applyProtection="0">
      <alignment horizontal="right" vertical="center"/>
    </xf>
    <xf numFmtId="4" fontId="79" fillId="45" borderId="15" applyNumberFormat="0" applyProtection="0">
      <alignment horizontal="right" vertical="center"/>
    </xf>
    <xf numFmtId="4" fontId="79" fillId="21" borderId="15" applyNumberFormat="0" applyProtection="0">
      <alignment horizontal="right" vertical="center"/>
    </xf>
    <xf numFmtId="4" fontId="81" fillId="46" borderId="15" applyNumberFormat="0" applyProtection="0">
      <alignment horizontal="left" vertical="center" indent="1"/>
    </xf>
    <xf numFmtId="4" fontId="79" fillId="47" borderId="20" applyNumberFormat="0" applyProtection="0">
      <alignment horizontal="left" vertical="center" indent="1"/>
    </xf>
    <xf numFmtId="4" fontId="82" fillId="48" borderId="0" applyNumberFormat="0" applyProtection="0">
      <alignment horizontal="left" vertical="center" indent="1"/>
    </xf>
    <xf numFmtId="0" fontId="16" fillId="6" borderId="15" applyNumberFormat="0" applyProtection="0">
      <alignment horizontal="left" vertical="center" indent="1"/>
    </xf>
    <xf numFmtId="4" fontId="79" fillId="47" borderId="15" applyNumberFormat="0" applyProtection="0">
      <alignment horizontal="left" vertical="center" indent="1"/>
    </xf>
    <xf numFmtId="4" fontId="79" fillId="49" borderId="15" applyNumberFormat="0" applyProtection="0">
      <alignment horizontal="left" vertical="center" indent="1"/>
    </xf>
    <xf numFmtId="0" fontId="16" fillId="49" borderId="15" applyNumberFormat="0" applyProtection="0">
      <alignment horizontal="left" vertical="center" indent="1"/>
    </xf>
    <xf numFmtId="0" fontId="16" fillId="49" borderId="15" applyNumberFormat="0" applyProtection="0">
      <alignment horizontal="left" vertical="center" indent="1"/>
    </xf>
    <xf numFmtId="0" fontId="16" fillId="43" borderId="15" applyNumberFormat="0" applyProtection="0">
      <alignment horizontal="left" vertical="center" indent="1"/>
    </xf>
    <xf numFmtId="0" fontId="16" fillId="43"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6" borderId="15" applyNumberFormat="0" applyProtection="0">
      <alignment horizontal="left" vertical="center" indent="1"/>
    </xf>
    <xf numFmtId="0" fontId="16" fillId="6" borderId="15"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2" fillId="0" borderId="0">
      <alignment/>
      <protection/>
    </xf>
    <xf numFmtId="4" fontId="79" fillId="15" borderId="15" applyNumberFormat="0" applyProtection="0">
      <alignment vertical="center"/>
    </xf>
    <xf numFmtId="4" fontId="80" fillId="15" borderId="15" applyNumberFormat="0" applyProtection="0">
      <alignment vertical="center"/>
    </xf>
    <xf numFmtId="4" fontId="79" fillId="15" borderId="15" applyNumberFormat="0" applyProtection="0">
      <alignment horizontal="left" vertical="center" indent="1"/>
    </xf>
    <xf numFmtId="4" fontId="79" fillId="15" borderId="15" applyNumberFormat="0" applyProtection="0">
      <alignment horizontal="left" vertical="center" indent="1"/>
    </xf>
    <xf numFmtId="4" fontId="79" fillId="47" borderId="15" applyNumberFormat="0" applyProtection="0">
      <alignment horizontal="right" vertical="center"/>
    </xf>
    <xf numFmtId="4" fontId="80" fillId="47" borderId="15" applyNumberFormat="0" applyProtection="0">
      <alignment horizontal="right" vertical="center"/>
    </xf>
    <xf numFmtId="0" fontId="16" fillId="6" borderId="15" applyNumberFormat="0" applyProtection="0">
      <alignment horizontal="left" vertical="center" indent="1"/>
    </xf>
    <xf numFmtId="0" fontId="16" fillId="6" borderId="15" applyNumberFormat="0" applyProtection="0">
      <alignment horizontal="left" vertical="center" indent="1"/>
    </xf>
    <xf numFmtId="0" fontId="83" fillId="0" borderId="0">
      <alignment/>
      <protection/>
    </xf>
    <xf numFmtId="4" fontId="84" fillId="47" borderId="15" applyNumberFormat="0" applyProtection="0">
      <alignment horizontal="right" vertical="center"/>
    </xf>
    <xf numFmtId="0" fontId="85" fillId="0" borderId="0">
      <alignment horizontal="left" vertical="center" wrapText="1"/>
      <protection/>
    </xf>
    <xf numFmtId="0" fontId="16" fillId="0" borderId="0">
      <alignment/>
      <protection/>
    </xf>
    <xf numFmtId="0" fontId="19" fillId="0" borderId="0">
      <alignment/>
      <protection/>
    </xf>
    <xf numFmtId="0" fontId="86" fillId="0" borderId="0" applyBorder="0" applyProtection="0">
      <alignment vertical="center"/>
    </xf>
    <xf numFmtId="0" fontId="86" fillId="0" borderId="16" applyBorder="0" applyProtection="0">
      <alignment horizontal="right" vertical="center"/>
    </xf>
    <xf numFmtId="0" fontId="87" fillId="50" borderId="0" applyBorder="0" applyProtection="0">
      <alignment horizontal="centerContinuous" vertical="center"/>
    </xf>
    <xf numFmtId="0" fontId="87" fillId="51" borderId="16" applyBorder="0" applyProtection="0">
      <alignment horizontal="centerContinuous" vertical="center"/>
    </xf>
    <xf numFmtId="0" fontId="88" fillId="0" borderId="0">
      <alignment/>
      <protection/>
    </xf>
    <xf numFmtId="180" fontId="89" fillId="52" borderId="0">
      <alignment horizontal="right" vertical="top"/>
      <protection/>
    </xf>
    <xf numFmtId="180" fontId="89" fillId="52" borderId="0">
      <alignment horizontal="right" vertical="top"/>
      <protection/>
    </xf>
    <xf numFmtId="38" fontId="89" fillId="52" borderId="0">
      <alignment horizontal="right" vertical="top"/>
      <protection/>
    </xf>
    <xf numFmtId="0" fontId="71" fillId="0" borderId="0">
      <alignment/>
      <protection/>
    </xf>
    <xf numFmtId="0" fontId="90" fillId="0" borderId="0" applyFill="0" applyBorder="0" applyProtection="0">
      <alignment horizontal="left"/>
    </xf>
    <xf numFmtId="0" fontId="50" fillId="0" borderId="21" applyFill="0" applyBorder="0" applyProtection="0">
      <alignment horizontal="left" vertical="top"/>
    </xf>
    <xf numFmtId="0" fontId="91" fillId="0" borderId="0">
      <alignment horizontal="centerContinuous"/>
      <protection/>
    </xf>
    <xf numFmtId="0" fontId="92" fillId="0" borderId="21" applyFill="0" applyBorder="0" applyProtection="0">
      <alignment/>
    </xf>
    <xf numFmtId="0" fontId="92" fillId="0" borderId="0">
      <alignment/>
      <protection/>
    </xf>
    <xf numFmtId="0" fontId="93" fillId="0" borderId="0" applyFill="0" applyBorder="0" applyProtection="0">
      <alignment/>
    </xf>
    <xf numFmtId="0" fontId="94" fillId="0" borderId="0">
      <alignment/>
      <protection/>
    </xf>
    <xf numFmtId="0" fontId="14" fillId="0" borderId="0" applyNumberFormat="0" applyFill="0" applyBorder="0" applyAlignment="0" applyProtection="0"/>
    <xf numFmtId="0" fontId="95" fillId="0" borderId="22" applyNumberFormat="0" applyFill="0" applyAlignment="0" applyProtection="0"/>
    <xf numFmtId="0" fontId="95" fillId="0" borderId="22" applyNumberFormat="0" applyFill="0" applyAlignment="0" applyProtection="0"/>
    <xf numFmtId="0" fontId="96" fillId="0" borderId="7" applyFill="0" applyBorder="0" applyProtection="0">
      <alignment vertical="center"/>
    </xf>
    <xf numFmtId="0" fontId="97" fillId="0" borderId="0">
      <alignment horizontal="fill"/>
      <protection/>
    </xf>
    <xf numFmtId="0" fontId="16" fillId="0" borderId="0">
      <alignment/>
      <protection/>
    </xf>
    <xf numFmtId="0" fontId="98" fillId="0" borderId="0" applyNumberFormat="0" applyFill="0" applyBorder="0" applyAlignment="0" applyProtection="0"/>
    <xf numFmtId="0" fontId="99" fillId="0" borderId="16" applyBorder="0" applyProtection="0">
      <alignment horizontal="right"/>
    </xf>
    <xf numFmtId="0" fontId="145" fillId="53" borderId="0" applyNumberFormat="0" applyBorder="0" applyAlignment="0" applyProtection="0"/>
    <xf numFmtId="0" fontId="27" fillId="3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45" fillId="5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45" fillId="55"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45" fillId="56" borderId="0" applyNumberFormat="0" applyBorder="0" applyAlignment="0" applyProtection="0"/>
    <xf numFmtId="0" fontId="27" fillId="30"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8"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45" fillId="5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45" fillId="58"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88" fontId="2" fillId="0" borderId="3">
      <alignment/>
      <protection locked="0"/>
    </xf>
    <xf numFmtId="0" fontId="2" fillId="0" borderId="3">
      <alignment/>
      <protection locked="0"/>
    </xf>
    <xf numFmtId="0" fontId="2" fillId="0" borderId="3">
      <alignment/>
      <protection locked="0"/>
    </xf>
    <xf numFmtId="188" fontId="2" fillId="0" borderId="3">
      <alignment/>
      <protection locked="0"/>
    </xf>
    <xf numFmtId="0" fontId="146" fillId="59" borderId="23"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0" fontId="62" fillId="10" borderId="4" applyNumberFormat="0" applyAlignment="0" applyProtection="0"/>
    <xf numFmtId="3" fontId="59" fillId="0" borderId="0">
      <alignment horizontal="center" vertical="center" textRotation="90" wrapText="1"/>
      <protection/>
    </xf>
    <xf numFmtId="213" fontId="2" fillId="0" borderId="6">
      <alignment vertical="top" wrapText="1"/>
      <protection/>
    </xf>
    <xf numFmtId="0" fontId="147" fillId="60" borderId="24" applyNumberFormat="0" applyAlignment="0" applyProtection="0"/>
    <xf numFmtId="0" fontId="72" fillId="2" borderId="15" applyNumberFormat="0" applyAlignment="0" applyProtection="0"/>
    <xf numFmtId="0" fontId="72" fillId="12" borderId="15" applyNumberFormat="0" applyAlignment="0" applyProtection="0"/>
    <xf numFmtId="0" fontId="72" fillId="12" borderId="15" applyNumberFormat="0" applyAlignment="0" applyProtection="0"/>
    <xf numFmtId="0" fontId="72" fillId="12" borderId="15" applyNumberFormat="0" applyAlignment="0" applyProtection="0"/>
    <xf numFmtId="0" fontId="72" fillId="12" borderId="15" applyNumberFormat="0" applyAlignment="0" applyProtection="0"/>
    <xf numFmtId="0" fontId="72" fillId="12" borderId="15" applyNumberFormat="0" applyAlignment="0" applyProtection="0"/>
    <xf numFmtId="0" fontId="72" fillId="12" borderId="15" applyNumberFormat="0" applyAlignment="0" applyProtection="0"/>
    <xf numFmtId="0" fontId="72" fillId="12" borderId="15" applyNumberFormat="0" applyAlignment="0" applyProtection="0"/>
    <xf numFmtId="0" fontId="72" fillId="12" borderId="15" applyNumberFormat="0" applyAlignment="0" applyProtection="0"/>
    <xf numFmtId="0" fontId="72" fillId="1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1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72" fillId="2" borderId="15" applyNumberFormat="0" applyAlignment="0" applyProtection="0"/>
    <xf numFmtId="0" fontId="148" fillId="60" borderId="23" applyNumberFormat="0" applyAlignment="0" applyProtection="0"/>
    <xf numFmtId="0" fontId="32" fillId="2" borderId="4" applyNumberFormat="0" applyAlignment="0" applyProtection="0"/>
    <xf numFmtId="0" fontId="32" fillId="12" borderId="4" applyNumberFormat="0" applyAlignment="0" applyProtection="0"/>
    <xf numFmtId="0" fontId="32" fillId="12" borderId="4" applyNumberFormat="0" applyAlignment="0" applyProtection="0"/>
    <xf numFmtId="0" fontId="32" fillId="12" borderId="4" applyNumberFormat="0" applyAlignment="0" applyProtection="0"/>
    <xf numFmtId="0" fontId="32" fillId="12" borderId="4" applyNumberFormat="0" applyAlignment="0" applyProtection="0"/>
    <xf numFmtId="0" fontId="32" fillId="12" borderId="4" applyNumberFormat="0" applyAlignment="0" applyProtection="0"/>
    <xf numFmtId="0" fontId="32" fillId="12" borderId="4" applyNumberFormat="0" applyAlignment="0" applyProtection="0"/>
    <xf numFmtId="0" fontId="32" fillId="12" borderId="4" applyNumberFormat="0" applyAlignment="0" applyProtection="0"/>
    <xf numFmtId="0" fontId="32" fillId="12" borderId="4" applyNumberFormat="0" applyAlignment="0" applyProtection="0"/>
    <xf numFmtId="0" fontId="32" fillId="1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1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149" fillId="0" borderId="0" applyNumberFormat="0" applyFill="0" applyBorder="0" applyAlignment="0" applyProtection="0"/>
    <xf numFmtId="0" fontId="17" fillId="0" borderId="0" applyNumberFormat="0" applyFill="0" applyBorder="0" applyAlignment="0" applyProtection="0"/>
    <xf numFmtId="0" fontId="10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9" fillId="0" borderId="0" applyNumberFormat="0" applyFill="0" applyBorder="0" applyAlignment="0" applyProtection="0"/>
    <xf numFmtId="0" fontId="10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1" fillId="0" borderId="0" applyNumberFormat="0" applyFill="0" applyBorder="0" applyAlignment="0" applyProtection="0"/>
    <xf numFmtId="0" fontId="12" fillId="0" borderId="0" applyNumberFormat="0" applyFill="0" applyBorder="0" applyAlignment="0" applyProtection="0"/>
    <xf numFmtId="0" fontId="5" fillId="12" borderId="25" applyNumberFormat="0" applyFont="0" applyFill="0" applyAlignment="0" applyProtection="0"/>
    <xf numFmtId="214" fontId="102" fillId="0" borderId="6">
      <alignment vertical="top" wrapText="1"/>
      <protection/>
    </xf>
    <xf numFmtId="4" fontId="103" fillId="0" borderId="6">
      <alignment horizontal="left" vertical="center"/>
      <protection/>
    </xf>
    <xf numFmtId="4" fontId="103" fillId="0" borderId="6">
      <alignment/>
      <protection/>
    </xf>
    <xf numFmtId="4" fontId="103" fillId="61" borderId="6">
      <alignment/>
      <protection/>
    </xf>
    <xf numFmtId="4" fontId="103" fillId="62" borderId="6">
      <alignment/>
      <protection/>
    </xf>
    <xf numFmtId="4" fontId="104" fillId="63" borderId="6">
      <alignment/>
      <protection/>
    </xf>
    <xf numFmtId="4" fontId="105" fillId="2" borderId="6">
      <alignment/>
      <protection/>
    </xf>
    <xf numFmtId="4" fontId="106" fillId="0" borderId="6">
      <alignment horizontal="center" wrapText="1"/>
      <protection/>
    </xf>
    <xf numFmtId="214" fontId="103" fillId="0" borderId="6">
      <alignment/>
      <protection/>
    </xf>
    <xf numFmtId="214" fontId="102" fillId="0" borderId="6">
      <alignment horizontal="center" vertical="center" wrapText="1"/>
      <protection/>
    </xf>
    <xf numFmtId="214" fontId="102" fillId="0" borderId="6">
      <alignment vertical="top" wrapText="1"/>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5" fillId="0" borderId="0" applyFont="0" applyFill="0" applyBorder="0" applyAlignment="0" applyProtection="0"/>
    <xf numFmtId="215" fontId="15" fillId="0" borderId="0" applyFont="0" applyFill="0" applyBorder="0" applyAlignment="0" applyProtection="0"/>
    <xf numFmtId="44" fontId="15" fillId="0" borderId="0" applyFont="0" applyFill="0" applyBorder="0" applyAlignment="0" applyProtection="0"/>
    <xf numFmtId="0" fontId="4" fillId="21" borderId="25" applyNumberFormat="0" applyFont="0" applyAlignment="0" applyProtection="0"/>
    <xf numFmtId="0" fontId="107" fillId="0" borderId="0" applyBorder="0">
      <alignment horizontal="center" vertical="center" wrapText="1"/>
      <protection/>
    </xf>
    <xf numFmtId="0" fontId="150" fillId="0" borderId="26" applyNumberFormat="0" applyFill="0" applyAlignment="0" applyProtection="0"/>
    <xf numFmtId="0" fontId="55" fillId="0" borderId="8"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123" fillId="0" borderId="27"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151" fillId="0" borderId="28" applyNumberFormat="0" applyFill="0" applyAlignment="0" applyProtection="0"/>
    <xf numFmtId="0" fontId="56"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124"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152" fillId="0" borderId="29" applyNumberFormat="0" applyFill="0" applyAlignment="0" applyProtection="0"/>
    <xf numFmtId="0" fontId="57" fillId="0" borderId="1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125" fillId="0" borderId="3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07" fillId="0" borderId="0" applyBorder="0">
      <alignment horizontal="center" vertical="center" wrapText="1"/>
      <protection/>
    </xf>
    <xf numFmtId="0" fontId="108" fillId="0" borderId="0" applyNumberFormat="0" applyFill="0" applyBorder="0" applyAlignment="0" applyProtection="0"/>
    <xf numFmtId="0" fontId="109" fillId="0" borderId="0" applyNumberFormat="0" applyFill="0" applyBorder="0" applyAlignment="0" applyProtection="0"/>
    <xf numFmtId="0" fontId="5" fillId="0" borderId="31" applyBorder="0">
      <alignment horizontal="center" vertical="center" wrapText="1"/>
      <protection/>
    </xf>
    <xf numFmtId="0" fontId="5" fillId="0" borderId="31" applyBorder="0">
      <alignment horizontal="center" vertical="center" wrapText="1"/>
      <protection/>
    </xf>
    <xf numFmtId="188" fontId="37" fillId="9" borderId="3">
      <alignment/>
      <protection/>
    </xf>
    <xf numFmtId="0" fontId="37" fillId="9" borderId="3">
      <alignment/>
      <protection/>
    </xf>
    <xf numFmtId="0" fontId="37" fillId="9" borderId="3">
      <alignment/>
      <protection/>
    </xf>
    <xf numFmtId="188" fontId="37" fillId="9" borderId="3">
      <alignment/>
      <protection/>
    </xf>
    <xf numFmtId="4" fontId="4" fillId="4" borderId="6" applyBorder="0">
      <alignment horizontal="right"/>
      <protection/>
    </xf>
    <xf numFmtId="4" fontId="1" fillId="12" borderId="32">
      <alignment horizontal="right" vertical="center"/>
      <protection locked="0"/>
    </xf>
    <xf numFmtId="49" fontId="110" fillId="0" borderId="0" applyBorder="0">
      <alignment vertical="center"/>
      <protection/>
    </xf>
    <xf numFmtId="0" fontId="153" fillId="0" borderId="33" applyNumberFormat="0" applyFill="0" applyAlignment="0" applyProtection="0"/>
    <xf numFmtId="0" fontId="95" fillId="0" borderId="22" applyNumberFormat="0" applyFill="0" applyAlignment="0" applyProtection="0"/>
    <xf numFmtId="0" fontId="95" fillId="0" borderId="34" applyNumberFormat="0" applyFill="0" applyAlignment="0" applyProtection="0"/>
    <xf numFmtId="0" fontId="95" fillId="0" borderId="34" applyNumberFormat="0" applyFill="0" applyAlignment="0" applyProtection="0"/>
    <xf numFmtId="0" fontId="95" fillId="0" borderId="34" applyNumberFormat="0" applyFill="0" applyAlignment="0" applyProtection="0"/>
    <xf numFmtId="0" fontId="95" fillId="0" borderId="34" applyNumberFormat="0" applyFill="0" applyAlignment="0" applyProtection="0"/>
    <xf numFmtId="0" fontId="95" fillId="0" borderId="34" applyNumberFormat="0" applyFill="0" applyAlignment="0" applyProtection="0"/>
    <xf numFmtId="0" fontId="95" fillId="0" borderId="34" applyNumberFormat="0" applyFill="0" applyAlignment="0" applyProtection="0"/>
    <xf numFmtId="0" fontId="95" fillId="0" borderId="34" applyNumberFormat="0" applyFill="0" applyAlignment="0" applyProtection="0"/>
    <xf numFmtId="0" fontId="95" fillId="0" borderId="34" applyNumberFormat="0" applyFill="0" applyAlignment="0" applyProtection="0"/>
    <xf numFmtId="0" fontId="95" fillId="0" borderId="34"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34"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3" fontId="37" fillId="0" borderId="6" applyBorder="0">
      <alignment vertical="center"/>
      <protection/>
    </xf>
    <xf numFmtId="0" fontId="68" fillId="0" borderId="2"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68" fillId="0" borderId="2" applyNumberFormat="0" applyFill="0" applyAlignment="0" applyProtection="0"/>
    <xf numFmtId="0" fontId="154" fillId="64" borderId="3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33" fillId="43" borderId="5" applyNumberFormat="0" applyAlignment="0" applyProtection="0"/>
    <xf numFmtId="0" fontId="2" fillId="0" borderId="0">
      <alignment wrapText="1"/>
      <protection/>
    </xf>
    <xf numFmtId="0" fontId="109" fillId="0" borderId="0">
      <alignment horizontal="center" vertical="top" wrapText="1"/>
      <protection/>
    </xf>
    <xf numFmtId="0" fontId="111" fillId="0" borderId="0">
      <alignment horizontal="centerContinuous" vertical="center" wrapText="1"/>
      <protection/>
    </xf>
    <xf numFmtId="0" fontId="111" fillId="0" borderId="0">
      <alignment horizontal="centerContinuous" vertical="center" wrapText="1"/>
      <protection/>
    </xf>
    <xf numFmtId="182" fontId="109" fillId="0" borderId="0">
      <alignment horizontal="center" vertical="top"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0" fontId="68" fillId="3" borderId="0" applyFill="0">
      <alignment wrapText="1"/>
      <protection/>
    </xf>
    <xf numFmtId="174" fontId="104" fillId="3" borderId="6">
      <alignment wrapText="1"/>
      <protection/>
    </xf>
    <xf numFmtId="0" fontId="155" fillId="0" borderId="0" applyNumberFormat="0" applyFill="0" applyBorder="0" applyAlignment="0" applyProtection="0"/>
    <xf numFmtId="0" fontId="14"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7" fontId="112" fillId="0" borderId="0">
      <alignment/>
      <protection/>
    </xf>
    <xf numFmtId="0" fontId="156" fillId="6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49" fontId="59" fillId="0" borderId="6">
      <alignment horizontal="right" vertical="top" wrapText="1"/>
      <protection/>
    </xf>
    <xf numFmtId="197" fontId="113" fillId="0" borderId="0">
      <alignment horizontal="right" vertical="top" wrapText="1"/>
      <protection/>
    </xf>
    <xf numFmtId="49" fontId="4" fillId="0" borderId="0" applyBorder="0">
      <alignment vertical="top"/>
      <protection/>
    </xf>
    <xf numFmtId="49" fontId="4" fillId="0" borderId="0" applyBorder="0">
      <alignment vertical="top"/>
      <protection/>
    </xf>
    <xf numFmtId="0" fontId="157" fillId="0" borderId="0">
      <alignment/>
      <protection/>
    </xf>
    <xf numFmtId="0" fontId="16" fillId="0" borderId="0">
      <alignment/>
      <protection/>
    </xf>
    <xf numFmtId="0" fontId="157" fillId="0" borderId="0">
      <alignment/>
      <protection/>
    </xf>
    <xf numFmtId="0" fontId="16" fillId="0" borderId="0">
      <alignment/>
      <protection/>
    </xf>
    <xf numFmtId="0" fontId="16" fillId="0" borderId="0">
      <alignment/>
      <protection/>
    </xf>
    <xf numFmtId="49" fontId="4" fillId="0" borderId="0" applyBorder="0">
      <alignment vertical="top"/>
      <protection/>
    </xf>
    <xf numFmtId="0" fontId="15" fillId="0" borderId="0">
      <alignment/>
      <protection/>
    </xf>
    <xf numFmtId="0" fontId="157" fillId="0" borderId="0">
      <alignment/>
      <protection/>
    </xf>
    <xf numFmtId="0" fontId="0" fillId="0" borderId="0">
      <alignment/>
      <protection/>
    </xf>
    <xf numFmtId="0" fontId="2" fillId="0" borderId="0">
      <alignment/>
      <protection/>
    </xf>
    <xf numFmtId="0" fontId="2" fillId="0" borderId="0">
      <alignment/>
      <protection/>
    </xf>
    <xf numFmtId="0" fontId="157" fillId="0" borderId="0">
      <alignment/>
      <protection/>
    </xf>
    <xf numFmtId="0" fontId="158" fillId="0" borderId="0">
      <alignment/>
      <protection/>
    </xf>
    <xf numFmtId="0" fontId="157" fillId="0" borderId="0">
      <alignment/>
      <protection/>
    </xf>
    <xf numFmtId="0" fontId="157" fillId="0" borderId="0">
      <alignment/>
      <protection/>
    </xf>
    <xf numFmtId="49" fontId="4" fillId="0" borderId="0" applyBorder="0">
      <alignment vertical="top"/>
      <protection/>
    </xf>
    <xf numFmtId="0" fontId="2" fillId="0" borderId="0">
      <alignment/>
      <protection/>
    </xf>
    <xf numFmtId="49" fontId="4" fillId="0" borderId="0" applyBorder="0">
      <alignment vertical="top"/>
      <protection/>
    </xf>
    <xf numFmtId="0" fontId="114" fillId="0" borderId="0">
      <alignment/>
      <protection/>
    </xf>
    <xf numFmtId="49" fontId="4" fillId="0" borderId="0" applyBorder="0">
      <alignment vertical="top"/>
      <protection/>
    </xf>
    <xf numFmtId="0" fontId="15" fillId="0" borderId="0">
      <alignment/>
      <protection/>
    </xf>
    <xf numFmtId="0" fontId="15" fillId="0" borderId="0">
      <alignment/>
      <protection/>
    </xf>
    <xf numFmtId="0" fontId="15" fillId="0" borderId="0">
      <alignment/>
      <protection/>
    </xf>
    <xf numFmtId="0" fontId="16" fillId="0" borderId="0">
      <alignment/>
      <protection/>
    </xf>
    <xf numFmtId="0" fontId="16" fillId="0" borderId="0">
      <alignment/>
      <protection/>
    </xf>
    <xf numFmtId="0" fontId="2" fillId="0" borderId="0">
      <alignment/>
      <protection/>
    </xf>
    <xf numFmtId="0" fontId="15" fillId="0" borderId="0">
      <alignment/>
      <protection/>
    </xf>
    <xf numFmtId="0" fontId="15" fillId="0" borderId="0">
      <alignment/>
      <protection/>
    </xf>
    <xf numFmtId="0" fontId="2" fillId="0" borderId="0">
      <alignment/>
      <protection/>
    </xf>
    <xf numFmtId="0" fontId="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7" fillId="0" borderId="0">
      <alignment/>
      <protection/>
    </xf>
    <xf numFmtId="0" fontId="15" fillId="0" borderId="0">
      <alignment/>
      <protection/>
    </xf>
    <xf numFmtId="0" fontId="157" fillId="0" borderId="0">
      <alignment/>
      <protection/>
    </xf>
    <xf numFmtId="0" fontId="157" fillId="0" borderId="0">
      <alignment/>
      <protection/>
    </xf>
    <xf numFmtId="49" fontId="4" fillId="0" borderId="0">
      <alignment vertical="top"/>
      <protection/>
    </xf>
    <xf numFmtId="49" fontId="4" fillId="0" borderId="0">
      <alignment vertical="top"/>
      <protection/>
    </xf>
    <xf numFmtId="0" fontId="157" fillId="0" borderId="0">
      <alignment/>
      <protection/>
    </xf>
    <xf numFmtId="49" fontId="4" fillId="0" borderId="0" applyBorder="0">
      <alignment vertical="top"/>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6" fillId="0" borderId="0">
      <alignment/>
      <protection/>
    </xf>
    <xf numFmtId="49" fontId="4" fillId="0" borderId="0" applyBorder="0">
      <alignment vertical="top"/>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7" fillId="0" borderId="0">
      <alignment/>
      <protection/>
    </xf>
    <xf numFmtId="0" fontId="15" fillId="0" borderId="0">
      <alignment/>
      <protection/>
    </xf>
    <xf numFmtId="0" fontId="157" fillId="0" borderId="0">
      <alignment/>
      <protection/>
    </xf>
    <xf numFmtId="0" fontId="0" fillId="0" borderId="0">
      <alignment/>
      <protection/>
    </xf>
    <xf numFmtId="0" fontId="0" fillId="0" borderId="0">
      <alignment/>
      <protection/>
    </xf>
    <xf numFmtId="49" fontId="4" fillId="0" borderId="0" applyBorder="0">
      <alignment vertical="top"/>
      <protection/>
    </xf>
    <xf numFmtId="49" fontId="4" fillId="0" borderId="0" applyBorder="0">
      <alignment vertical="top"/>
      <protection/>
    </xf>
    <xf numFmtId="49" fontId="4" fillId="0" borderId="0" applyBorder="0">
      <alignment vertical="top"/>
      <protection/>
    </xf>
    <xf numFmtId="49" fontId="4" fillId="0" borderId="0" applyBorder="0">
      <alignment vertical="top"/>
      <protection/>
    </xf>
    <xf numFmtId="0" fontId="16" fillId="0" borderId="0">
      <alignment/>
      <protection/>
    </xf>
    <xf numFmtId="49" fontId="4" fillId="0" borderId="0" applyBorder="0">
      <alignment vertical="top"/>
      <protection/>
    </xf>
    <xf numFmtId="49" fontId="4" fillId="0" borderId="0" applyBorder="0">
      <alignment vertical="top"/>
      <protection/>
    </xf>
    <xf numFmtId="49" fontId="4" fillId="0" borderId="0" applyBorder="0">
      <alignment vertical="top"/>
      <protection/>
    </xf>
    <xf numFmtId="49" fontId="4" fillId="0" borderId="0" applyBorder="0">
      <alignment vertical="top"/>
      <protection/>
    </xf>
    <xf numFmtId="49" fontId="4" fillId="0" borderId="0" applyBorder="0">
      <alignment vertical="top"/>
      <protection/>
    </xf>
    <xf numFmtId="49" fontId="4" fillId="0" borderId="0" applyBorder="0">
      <alignment vertical="top"/>
      <protection/>
    </xf>
    <xf numFmtId="49" fontId="4" fillId="0" borderId="0" applyBorder="0">
      <alignment vertical="top"/>
      <protection/>
    </xf>
    <xf numFmtId="0" fontId="2" fillId="0" borderId="0">
      <alignment/>
      <protection/>
    </xf>
    <xf numFmtId="0" fontId="16" fillId="0" borderId="0">
      <alignment/>
      <protection/>
    </xf>
    <xf numFmtId="0" fontId="2" fillId="0" borderId="0">
      <alignment/>
      <protection/>
    </xf>
    <xf numFmtId="0" fontId="2" fillId="0" borderId="0">
      <alignment/>
      <protection/>
    </xf>
    <xf numFmtId="49" fontId="4" fillId="0" borderId="0" applyBorder="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9" fillId="0" borderId="0" applyNumberFormat="0" applyFill="0" applyBorder="0" applyAlignment="0" applyProtection="0"/>
    <xf numFmtId="1" fontId="115" fillId="0" borderId="6">
      <alignment horizontal="left" vertical="center"/>
      <protection/>
    </xf>
    <xf numFmtId="0" fontId="160" fillId="6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14" fontId="116" fillId="0" borderId="6">
      <alignment vertical="top"/>
      <protection/>
    </xf>
    <xf numFmtId="0" fontId="6" fillId="49" borderId="32" applyNumberFormat="0" applyAlignment="0">
      <protection/>
    </xf>
    <xf numFmtId="197" fontId="117" fillId="4" borderId="17" applyNumberFormat="0" applyBorder="0" applyAlignment="0">
      <protection locked="0"/>
    </xf>
    <xf numFmtId="0" fontId="16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67" borderId="36"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0" fontId="16" fillId="15" borderId="14" applyNumberFormat="0" applyFont="0" applyAlignment="0" applyProtection="0"/>
    <xf numFmtId="49" fontId="104" fillId="0" borderId="1">
      <alignment horizontal="left" vertical="center"/>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178" fontId="118" fillId="0" borderId="6">
      <alignment/>
      <protection/>
    </xf>
    <xf numFmtId="0" fontId="2" fillId="0" borderId="6" applyNumberFormat="0" applyFont="0" applyFill="0" applyAlignment="0" applyProtection="0"/>
    <xf numFmtId="3" fontId="119" fillId="68" borderId="1">
      <alignment horizontal="justify" vertical="center"/>
      <protection/>
    </xf>
    <xf numFmtId="0" fontId="162" fillId="0" borderId="37"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64" fillId="0" borderId="11" applyNumberFormat="0" applyFill="0" applyAlignment="0" applyProtection="0"/>
    <xf numFmtId="0" fontId="19" fillId="0" borderId="0">
      <alignment/>
      <protection/>
    </xf>
    <xf numFmtId="180" fontId="20" fillId="0" borderId="0">
      <alignment vertical="top"/>
      <protection/>
    </xf>
    <xf numFmtId="180" fontId="20" fillId="0" borderId="0">
      <alignment vertical="top"/>
      <protection/>
    </xf>
    <xf numFmtId="206" fontId="20" fillId="0" borderId="0">
      <alignment vertical="top"/>
      <protection/>
    </xf>
    <xf numFmtId="216" fontId="20" fillId="0" borderId="0">
      <alignment vertical="top"/>
      <protection/>
    </xf>
    <xf numFmtId="180" fontId="20" fillId="0" borderId="0">
      <alignment vertical="top"/>
      <protection/>
    </xf>
    <xf numFmtId="38" fontId="20" fillId="0" borderId="0">
      <alignment vertical="top"/>
      <protection/>
    </xf>
    <xf numFmtId="0" fontId="19" fillId="0" borderId="0">
      <alignment/>
      <protection/>
    </xf>
    <xf numFmtId="0" fontId="19" fillId="0" borderId="0">
      <alignment/>
      <protection/>
    </xf>
    <xf numFmtId="49" fontId="163" fillId="69" borderId="38" applyBorder="0" applyProtection="0">
      <alignment horizontal="left" vertical="center"/>
    </xf>
    <xf numFmtId="49" fontId="113" fillId="0" borderId="0">
      <alignment/>
      <protection/>
    </xf>
    <xf numFmtId="49" fontId="120" fillId="0" borderId="0">
      <alignment vertical="top"/>
      <protection/>
    </xf>
    <xf numFmtId="197" fontId="68" fillId="0" borderId="0" applyFill="0" applyBorder="0" applyAlignment="0" applyProtection="0"/>
    <xf numFmtId="197" fontId="68" fillId="0" borderId="0" applyFill="0" applyBorder="0" applyAlignment="0" applyProtection="0"/>
    <xf numFmtId="197" fontId="68" fillId="0" borderId="0" applyFill="0" applyBorder="0" applyAlignment="0" applyProtection="0"/>
    <xf numFmtId="197" fontId="68" fillId="0" borderId="0" applyFill="0" applyBorder="0" applyAlignment="0" applyProtection="0"/>
    <xf numFmtId="197" fontId="68" fillId="0" borderId="0" applyFill="0" applyBorder="0" applyAlignment="0" applyProtection="0"/>
    <xf numFmtId="197" fontId="68" fillId="0" borderId="0" applyFill="0" applyBorder="0" applyAlignment="0" applyProtection="0"/>
    <xf numFmtId="197" fontId="68" fillId="0" borderId="0" applyFill="0" applyBorder="0" applyAlignment="0" applyProtection="0"/>
    <xf numFmtId="197" fontId="68" fillId="0" borderId="0" applyFill="0" applyBorder="0" applyAlignment="0" applyProtection="0"/>
    <xf numFmtId="197" fontId="68" fillId="0" borderId="0" applyFill="0" applyBorder="0" applyAlignment="0" applyProtection="0"/>
    <xf numFmtId="0" fontId="164"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49" fontId="68"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68" fillId="0" borderId="0" applyFill="0" applyBorder="0" applyAlignment="0" applyProtection="0"/>
    <xf numFmtId="2" fontId="68" fillId="0" borderId="0" applyFill="0" applyBorder="0" applyAlignment="0" applyProtection="0"/>
    <xf numFmtId="2" fontId="68" fillId="0" borderId="0" applyFill="0" applyBorder="0" applyAlignment="0" applyProtection="0"/>
    <xf numFmtId="2" fontId="68" fillId="0" borderId="0" applyFill="0" applyBorder="0" applyAlignment="0" applyProtection="0"/>
    <xf numFmtId="2" fontId="68" fillId="0" borderId="0" applyFill="0" applyBorder="0" applyAlignment="0" applyProtection="0"/>
    <xf numFmtId="2" fontId="68" fillId="0" borderId="0" applyFill="0" applyBorder="0" applyAlignment="0" applyProtection="0"/>
    <xf numFmtId="2" fontId="68" fillId="0" borderId="0" applyFill="0" applyBorder="0" applyAlignment="0" applyProtection="0"/>
    <xf numFmtId="2" fontId="68" fillId="0" borderId="0" applyFill="0" applyBorder="0" applyAlignment="0" applyProtection="0"/>
    <xf numFmtId="2" fontId="68" fillId="0" borderId="0" applyFill="0" applyBorder="0" applyAlignment="0" applyProtection="0"/>
    <xf numFmtId="2" fontId="68"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43" fontId="2" fillId="0" borderId="0" applyFont="0" applyFill="0" applyBorder="0" applyAlignment="0" applyProtection="0"/>
    <xf numFmtId="19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6" fillId="0" borderId="0" applyFont="0" applyFill="0" applyBorder="0" applyAlignment="0" applyProtection="0"/>
    <xf numFmtId="192" fontId="2"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192"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217" fontId="2" fillId="0" borderId="0" applyFont="0" applyFill="0" applyBorder="0" applyAlignment="0" applyProtection="0"/>
    <xf numFmtId="4" fontId="4" fillId="3" borderId="0" applyBorder="0">
      <alignment horizontal="right"/>
      <protection/>
    </xf>
    <xf numFmtId="4" fontId="4" fillId="3" borderId="0" applyBorder="0">
      <alignment horizontal="right"/>
      <protection/>
    </xf>
    <xf numFmtId="4" fontId="4" fillId="3" borderId="0" applyBorder="0">
      <alignment horizontal="right"/>
      <protection/>
    </xf>
    <xf numFmtId="4" fontId="4" fillId="3" borderId="0" applyBorder="0">
      <alignment horizontal="right"/>
      <protection/>
    </xf>
    <xf numFmtId="4" fontId="4" fillId="3" borderId="0" applyFont="0" applyBorder="0">
      <alignment horizontal="right"/>
      <protection/>
    </xf>
    <xf numFmtId="4" fontId="4" fillId="3" borderId="0" applyBorder="0">
      <alignment horizontal="right"/>
      <protection/>
    </xf>
    <xf numFmtId="4" fontId="4" fillId="10" borderId="39" applyBorder="0">
      <alignment horizontal="right"/>
      <protection/>
    </xf>
    <xf numFmtId="4" fontId="4" fillId="10" borderId="39" applyBorder="0">
      <alignment horizontal="right"/>
      <protection/>
    </xf>
    <xf numFmtId="4" fontId="4" fillId="3" borderId="39" applyBorder="0">
      <alignment horizontal="right"/>
      <protection/>
    </xf>
    <xf numFmtId="4" fontId="4" fillId="3" borderId="6" applyFont="0" applyBorder="0">
      <alignment horizontal="right"/>
      <protection/>
    </xf>
    <xf numFmtId="4" fontId="4" fillId="3" borderId="6" applyFont="0" applyBorder="0">
      <alignment horizontal="right"/>
      <protection/>
    </xf>
    <xf numFmtId="4" fontId="4" fillId="3" borderId="6" applyFont="0" applyBorder="0">
      <alignment horizontal="right"/>
      <protection/>
    </xf>
    <xf numFmtId="4" fontId="4" fillId="70" borderId="32" applyAlignment="0">
      <protection/>
    </xf>
    <xf numFmtId="0" fontId="165" fillId="71"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218" fontId="2" fillId="0" borderId="1">
      <alignment vertical="top" wrapText="1"/>
      <protection/>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protection/>
    </xf>
    <xf numFmtId="219" fontId="24" fillId="0" borderId="0">
      <alignment/>
      <protection locked="0"/>
    </xf>
    <xf numFmtId="219" fontId="24" fillId="0" borderId="0">
      <alignment/>
      <protection locked="0"/>
    </xf>
    <xf numFmtId="49" fontId="102" fillId="0" borderId="6">
      <alignment horizontal="center" vertical="center" wrapText="1"/>
      <protection/>
    </xf>
    <xf numFmtId="0" fontId="2" fillId="0" borderId="6" applyBorder="0">
      <alignment horizontal="center" vertical="center" wrapText="1"/>
      <protection/>
    </xf>
    <xf numFmtId="49" fontId="102" fillId="0" borderId="6">
      <alignment horizontal="center" vertical="center" wrapText="1"/>
      <protection/>
    </xf>
    <xf numFmtId="49" fontId="85" fillId="0" borderId="6" applyNumberFormat="0" applyFill="0" applyAlignment="0" applyProtection="0"/>
    <xf numFmtId="174" fontId="2" fillId="0" borderId="0">
      <alignment/>
      <protection/>
    </xf>
    <xf numFmtId="0" fontId="16" fillId="0" borderId="0">
      <alignment/>
      <protection/>
    </xf>
  </cellStyleXfs>
  <cellXfs count="189">
    <xf numFmtId="0" fontId="0" fillId="0" borderId="0" xfId="0" applyAlignment="1">
      <alignment/>
    </xf>
    <xf numFmtId="0" fontId="0" fillId="0" borderId="0" xfId="0" applyFont="1" applyAlignment="1">
      <alignment/>
    </xf>
    <xf numFmtId="0" fontId="9" fillId="0" borderId="0" xfId="2612" applyFont="1" applyFill="1" applyAlignment="1" applyProtection="1">
      <alignment horizontal="left" vertical="center" wrapText="1"/>
      <protection/>
    </xf>
    <xf numFmtId="0" fontId="9" fillId="0" borderId="0" xfId="2612" applyFont="1" applyAlignment="1" applyProtection="1">
      <alignment vertical="center" wrapText="1"/>
      <protection/>
    </xf>
    <xf numFmtId="0" fontId="3" fillId="0" borderId="0" xfId="2612" applyFont="1" applyAlignment="1" applyProtection="1">
      <alignment vertical="center" wrapText="1"/>
      <protection/>
    </xf>
    <xf numFmtId="0" fontId="4" fillId="0" borderId="0" xfId="2612" applyFont="1" applyAlignment="1" applyProtection="1">
      <alignment vertical="center" wrapText="1"/>
      <protection/>
    </xf>
    <xf numFmtId="0" fontId="4" fillId="0" borderId="0" xfId="2612" applyFont="1" applyFill="1" applyAlignment="1" applyProtection="1">
      <alignment vertical="center" wrapText="1"/>
      <protection/>
    </xf>
    <xf numFmtId="0" fontId="0" fillId="0" borderId="40" xfId="0" applyBorder="1" applyAlignment="1">
      <alignment/>
    </xf>
    <xf numFmtId="49" fontId="4" fillId="0" borderId="0" xfId="2613" applyNumberFormat="1" applyFont="1" applyProtection="1">
      <alignment vertical="top"/>
      <protection/>
    </xf>
    <xf numFmtId="0" fontId="7" fillId="0" borderId="0" xfId="2616" applyFont="1" applyBorder="1" applyAlignment="1" applyProtection="1">
      <alignment horizontal="center" vertical="center" wrapText="1"/>
      <protection/>
    </xf>
    <xf numFmtId="0" fontId="0" fillId="8" borderId="0" xfId="0" applyFont="1" applyFill="1" applyAlignment="1">
      <alignment/>
    </xf>
    <xf numFmtId="0" fontId="0" fillId="8" borderId="0" xfId="0" applyFill="1" applyAlignment="1">
      <alignment/>
    </xf>
    <xf numFmtId="0" fontId="4" fillId="0" borderId="0" xfId="2612" applyFont="1" applyFill="1" applyAlignment="1" applyProtection="1">
      <alignment horizontal="left" vertical="center" wrapText="1"/>
      <protection/>
    </xf>
    <xf numFmtId="0" fontId="0" fillId="0" borderId="0" xfId="0" applyBorder="1" applyAlignment="1">
      <alignment/>
    </xf>
    <xf numFmtId="0" fontId="0" fillId="0" borderId="6" xfId="0" applyBorder="1" applyAlignment="1">
      <alignment/>
    </xf>
    <xf numFmtId="0" fontId="0" fillId="0" borderId="6" xfId="0" applyFont="1" applyBorder="1" applyAlignment="1">
      <alignment/>
    </xf>
    <xf numFmtId="0" fontId="0" fillId="22" borderId="6" xfId="0" applyFont="1" applyFill="1" applyBorder="1" applyAlignment="1">
      <alignment/>
    </xf>
    <xf numFmtId="0" fontId="0" fillId="22" borderId="6" xfId="0" applyFill="1" applyBorder="1" applyAlignment="1">
      <alignment/>
    </xf>
    <xf numFmtId="0" fontId="0" fillId="15" borderId="6" xfId="0" applyFill="1" applyBorder="1" applyAlignment="1" applyProtection="1">
      <alignment horizontal="left"/>
      <protection locked="0"/>
    </xf>
    <xf numFmtId="0" fontId="10" fillId="15" borderId="6" xfId="0" applyFont="1" applyFill="1" applyBorder="1" applyAlignment="1" applyProtection="1">
      <alignment horizontal="left"/>
      <protection locked="0"/>
    </xf>
    <xf numFmtId="0" fontId="0" fillId="15" borderId="6" xfId="0" applyFont="1" applyFill="1" applyBorder="1" applyAlignment="1" applyProtection="1">
      <alignment horizontal="left"/>
      <protection locked="0"/>
    </xf>
    <xf numFmtId="0" fontId="0" fillId="72" borderId="6" xfId="0" applyFill="1" applyBorder="1" applyAlignment="1">
      <alignment/>
    </xf>
    <xf numFmtId="0" fontId="0" fillId="72" borderId="6" xfId="0" applyFont="1" applyFill="1" applyBorder="1" applyAlignment="1">
      <alignment/>
    </xf>
    <xf numFmtId="0" fontId="8" fillId="40" borderId="6" xfId="0" applyFont="1" applyFill="1" applyBorder="1" applyAlignment="1">
      <alignment horizontal="left"/>
    </xf>
    <xf numFmtId="0" fontId="0" fillId="4" borderId="6" xfId="0" applyFill="1" applyBorder="1" applyAlignment="1" applyProtection="1">
      <alignment horizontal="left"/>
      <protection locked="0"/>
    </xf>
    <xf numFmtId="0" fontId="0" fillId="0" borderId="0" xfId="0" applyFill="1" applyAlignment="1">
      <alignment/>
    </xf>
    <xf numFmtId="0" fontId="0" fillId="73" borderId="0" xfId="0" applyFill="1" applyAlignment="1">
      <alignment/>
    </xf>
    <xf numFmtId="0" fontId="0" fillId="73" borderId="0" xfId="0" applyFont="1" applyFill="1" applyAlignment="1">
      <alignment/>
    </xf>
    <xf numFmtId="0" fontId="0" fillId="0" borderId="0" xfId="0" applyFont="1" applyFill="1" applyAlignment="1">
      <alignment/>
    </xf>
    <xf numFmtId="4" fontId="0" fillId="74" borderId="0" xfId="0" applyNumberFormat="1" applyFont="1" applyFill="1" applyAlignment="1">
      <alignment/>
    </xf>
    <xf numFmtId="0" fontId="0" fillId="13" borderId="0" xfId="0" applyFill="1" applyAlignment="1">
      <alignment/>
    </xf>
    <xf numFmtId="0" fontId="0" fillId="13" borderId="0" xfId="0" applyFont="1" applyFill="1" applyAlignment="1">
      <alignment/>
    </xf>
    <xf numFmtId="14" fontId="0" fillId="75" borderId="0" xfId="0" applyNumberFormat="1" applyFill="1" applyAlignment="1">
      <alignment/>
    </xf>
    <xf numFmtId="14" fontId="0" fillId="73" borderId="0" xfId="0" applyNumberFormat="1" applyFill="1" applyAlignment="1">
      <alignment/>
    </xf>
    <xf numFmtId="14" fontId="0" fillId="73" borderId="0" xfId="0" applyNumberFormat="1" applyFont="1" applyFill="1" applyAlignment="1">
      <alignment/>
    </xf>
    <xf numFmtId="2" fontId="0" fillId="76" borderId="0" xfId="0" applyNumberFormat="1" applyFont="1" applyFill="1" applyAlignment="1">
      <alignment/>
    </xf>
    <xf numFmtId="0" fontId="0" fillId="76" borderId="0" xfId="0" applyFont="1" applyFill="1" applyAlignment="1">
      <alignment/>
    </xf>
    <xf numFmtId="14" fontId="0" fillId="75" borderId="0" xfId="0" applyNumberFormat="1" applyFont="1" applyFill="1" applyAlignment="1">
      <alignment/>
    </xf>
    <xf numFmtId="14" fontId="0" fillId="0" borderId="0" xfId="0" applyNumberFormat="1" applyFill="1" applyAlignment="1">
      <alignment/>
    </xf>
    <xf numFmtId="14" fontId="0" fillId="0" borderId="0" xfId="0" applyNumberFormat="1" applyFont="1" applyAlignment="1">
      <alignment/>
    </xf>
    <xf numFmtId="0" fontId="0" fillId="11" borderId="0" xfId="0" applyFill="1" applyAlignment="1">
      <alignment/>
    </xf>
    <xf numFmtId="0" fontId="0" fillId="0" borderId="41" xfId="0" applyBorder="1" applyAlignment="1">
      <alignment/>
    </xf>
    <xf numFmtId="0" fontId="0" fillId="0" borderId="42" xfId="0" applyBorder="1" applyAlignment="1">
      <alignment/>
    </xf>
    <xf numFmtId="0" fontId="0" fillId="77" borderId="0" xfId="0" applyFont="1" applyFill="1" applyAlignment="1">
      <alignment/>
    </xf>
    <xf numFmtId="0" fontId="4" fillId="0" borderId="0" xfId="2611" applyFont="1" applyFill="1" applyProtection="1">
      <alignment/>
      <protection/>
    </xf>
    <xf numFmtId="0" fontId="4" fillId="0" borderId="0" xfId="2611" applyFont="1" applyFill="1" applyAlignment="1" applyProtection="1">
      <alignment horizontal="left" vertical="center"/>
      <protection/>
    </xf>
    <xf numFmtId="0" fontId="4" fillId="0" borderId="0" xfId="2611" applyFont="1" applyFill="1" applyAlignment="1" applyProtection="1">
      <alignment horizontal="center" vertical="center"/>
      <protection/>
    </xf>
    <xf numFmtId="0" fontId="4" fillId="0" borderId="0" xfId="2615" applyFont="1" applyFill="1" applyAlignment="1" applyProtection="1">
      <alignment vertical="center" wrapText="1"/>
      <protection/>
    </xf>
    <xf numFmtId="2" fontId="4" fillId="0" borderId="0" xfId="2611" applyNumberFormat="1" applyFont="1" applyFill="1" applyProtection="1">
      <alignment/>
      <protection/>
    </xf>
    <xf numFmtId="0" fontId="166" fillId="11" borderId="0" xfId="0" applyFont="1" applyFill="1" applyAlignment="1">
      <alignment/>
    </xf>
    <xf numFmtId="0" fontId="166" fillId="11" borderId="0" xfId="0" applyFont="1" applyFill="1" applyAlignment="1">
      <alignment horizontal="center"/>
    </xf>
    <xf numFmtId="0" fontId="0" fillId="11" borderId="0" xfId="0" applyFill="1" applyBorder="1" applyAlignment="1">
      <alignment/>
    </xf>
    <xf numFmtId="0" fontId="0" fillId="0" borderId="0" xfId="0" applyBorder="1" applyAlignment="1">
      <alignment horizontal="right"/>
    </xf>
    <xf numFmtId="0" fontId="0" fillId="0" borderId="12" xfId="0" applyBorder="1" applyAlignment="1">
      <alignment horizontal="righ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5" fillId="0" borderId="46" xfId="2610" applyNumberFormat="1" applyFont="1" applyFill="1" applyBorder="1" applyAlignment="1" applyProtection="1">
      <alignment horizontal="center" vertical="center" wrapText="1"/>
      <protection/>
    </xf>
    <xf numFmtId="0" fontId="5" fillId="0" borderId="47" xfId="2610" applyNumberFormat="1" applyFont="1" applyFill="1" applyBorder="1" applyAlignment="1" applyProtection="1">
      <alignment horizontal="center" vertical="center" wrapText="1"/>
      <protection/>
    </xf>
    <xf numFmtId="0" fontId="5" fillId="0" borderId="48" xfId="2610" applyNumberFormat="1" applyFont="1" applyFill="1" applyBorder="1" applyAlignment="1" applyProtection="1">
      <alignment horizontal="center" vertical="center" wrapText="1"/>
      <protection/>
    </xf>
    <xf numFmtId="49" fontId="5" fillId="0" borderId="49" xfId="2617" applyNumberFormat="1" applyFont="1" applyFill="1" applyBorder="1" applyAlignment="1" applyProtection="1">
      <alignment horizontal="center" vertical="center" wrapText="1"/>
      <protection/>
    </xf>
    <xf numFmtId="0" fontId="5" fillId="0" borderId="50" xfId="2614" applyNumberFormat="1" applyFont="1" applyFill="1" applyBorder="1" applyAlignment="1" applyProtection="1">
      <alignment vertical="center" wrapText="1"/>
      <protection/>
    </xf>
    <xf numFmtId="4" fontId="5" fillId="0" borderId="51" xfId="2611" applyNumberFormat="1" applyFont="1" applyFill="1" applyBorder="1" applyAlignment="1" applyProtection="1">
      <alignment horizontal="center" vertical="center"/>
      <protection/>
    </xf>
    <xf numFmtId="49" fontId="4" fillId="0" borderId="52" xfId="2614" applyNumberFormat="1" applyFont="1" applyFill="1" applyBorder="1" applyAlignment="1" applyProtection="1">
      <alignment horizontal="center" vertical="center" wrapText="1"/>
      <protection/>
    </xf>
    <xf numFmtId="0" fontId="4" fillId="0" borderId="15" xfId="2614" applyNumberFormat="1" applyFont="1" applyFill="1" applyBorder="1" applyAlignment="1" applyProtection="1">
      <alignment horizontal="left" vertical="center" wrapText="1" indent="1"/>
      <protection/>
    </xf>
    <xf numFmtId="0" fontId="4" fillId="78" borderId="53" xfId="2611" applyNumberFormat="1" applyFont="1" applyFill="1" applyBorder="1" applyAlignment="1" applyProtection="1">
      <alignment horizontal="center" vertical="center"/>
      <protection locked="0"/>
    </xf>
    <xf numFmtId="0" fontId="167" fillId="0" borderId="42" xfId="0" applyFont="1" applyBorder="1" applyAlignment="1">
      <alignment horizontal="center"/>
    </xf>
    <xf numFmtId="49" fontId="4" fillId="0" borderId="54" xfId="2614" applyNumberFormat="1" applyFont="1" applyFill="1" applyBorder="1" applyAlignment="1" applyProtection="1">
      <alignment horizontal="center" vertical="center" wrapText="1"/>
      <protection/>
    </xf>
    <xf numFmtId="49" fontId="5" fillId="0" borderId="54" xfId="2614" applyNumberFormat="1" applyFont="1" applyFill="1" applyBorder="1" applyAlignment="1" applyProtection="1">
      <alignment horizontal="center" vertical="center" wrapText="1"/>
      <protection/>
    </xf>
    <xf numFmtId="0" fontId="5" fillId="0" borderId="15" xfId="2614" applyNumberFormat="1" applyFont="1" applyFill="1" applyBorder="1" applyAlignment="1" applyProtection="1">
      <alignment horizontal="left" vertical="center" wrapText="1"/>
      <protection/>
    </xf>
    <xf numFmtId="4" fontId="5" fillId="0" borderId="53" xfId="2611" applyNumberFormat="1" applyFont="1" applyFill="1" applyBorder="1" applyAlignment="1" applyProtection="1">
      <alignment horizontal="center" vertical="center"/>
      <protection/>
    </xf>
    <xf numFmtId="0" fontId="145" fillId="11" borderId="0" xfId="0" applyFont="1" applyFill="1" applyAlignment="1">
      <alignment/>
    </xf>
    <xf numFmtId="4" fontId="5" fillId="0" borderId="53" xfId="2611" applyNumberFormat="1" applyFont="1" applyFill="1" applyBorder="1" applyAlignment="1" applyProtection="1">
      <alignment horizontal="center" vertical="center"/>
      <protection locked="0"/>
    </xf>
    <xf numFmtId="0" fontId="168" fillId="0" borderId="0" xfId="2125" applyFont="1" applyFill="1" applyBorder="1" applyAlignment="1" applyProtection="1">
      <alignment/>
      <protection/>
    </xf>
    <xf numFmtId="0" fontId="0" fillId="0" borderId="55" xfId="0" applyBorder="1" applyAlignment="1">
      <alignment/>
    </xf>
    <xf numFmtId="0" fontId="4" fillId="0" borderId="56" xfId="2614" applyNumberFormat="1" applyFont="1" applyFill="1" applyBorder="1" applyAlignment="1" applyProtection="1">
      <alignment horizontal="center" vertical="center" wrapText="1"/>
      <protection/>
    </xf>
    <xf numFmtId="0" fontId="0" fillId="78" borderId="57" xfId="0" applyNumberFormat="1" applyFill="1" applyBorder="1" applyAlignment="1" applyProtection="1">
      <alignment horizontal="left" vertical="center" wrapText="1" indent="1"/>
      <protection locked="0"/>
    </xf>
    <xf numFmtId="0" fontId="4" fillId="78" borderId="58" xfId="2611" applyNumberFormat="1" applyFont="1" applyFill="1" applyBorder="1" applyAlignment="1" applyProtection="1">
      <alignment horizontal="center" vertical="center"/>
      <protection locked="0"/>
    </xf>
    <xf numFmtId="0" fontId="17" fillId="0" borderId="0" xfId="2125" applyFont="1" applyFill="1" applyBorder="1" applyAlignment="1" applyProtection="1">
      <alignment/>
      <protection/>
    </xf>
    <xf numFmtId="0" fontId="0" fillId="0" borderId="55" xfId="0" applyBorder="1" applyAlignment="1" applyProtection="1">
      <alignment/>
      <protection/>
    </xf>
    <xf numFmtId="49" fontId="17" fillId="79" borderId="59" xfId="2125" applyNumberFormat="1" applyFont="1" applyFill="1" applyBorder="1" applyAlignment="1" applyProtection="1">
      <alignment horizontal="left" vertical="center"/>
      <protection/>
    </xf>
    <xf numFmtId="2" fontId="168" fillId="79" borderId="60" xfId="2125" applyNumberFormat="1" applyFont="1" applyFill="1" applyBorder="1" applyAlignment="1" applyProtection="1">
      <alignment horizontal="left" vertical="center" indent="1"/>
      <protection/>
    </xf>
    <xf numFmtId="2" fontId="17" fillId="79" borderId="61" xfId="2125" applyNumberFormat="1" applyFont="1" applyFill="1" applyBorder="1" applyAlignment="1" applyProtection="1">
      <alignment horizontal="center" vertical="center"/>
      <protection/>
    </xf>
    <xf numFmtId="0" fontId="4" fillId="77" borderId="0" xfId="2611" applyFont="1" applyFill="1" applyProtection="1">
      <alignment/>
      <protection/>
    </xf>
    <xf numFmtId="0" fontId="4" fillId="77" borderId="0" xfId="2615" applyFont="1" applyFill="1" applyAlignment="1" applyProtection="1">
      <alignment vertical="center" wrapText="1"/>
      <protection/>
    </xf>
    <xf numFmtId="0" fontId="0" fillId="77" borderId="0" xfId="0" applyFill="1" applyAlignment="1">
      <alignment/>
    </xf>
    <xf numFmtId="0" fontId="5" fillId="77" borderId="0" xfId="2611" applyFont="1" applyFill="1" applyProtection="1">
      <alignment/>
      <protection/>
    </xf>
    <xf numFmtId="0" fontId="5" fillId="0" borderId="0" xfId="2611" applyFont="1" applyFill="1" applyProtection="1">
      <alignment/>
      <protection/>
    </xf>
    <xf numFmtId="0" fontId="5" fillId="12" borderId="41" xfId="2611" applyFont="1" applyFill="1" applyBorder="1" applyAlignment="1" applyProtection="1">
      <alignment horizontal="center" vertical="center"/>
      <protection/>
    </xf>
    <xf numFmtId="0" fontId="4" fillId="0" borderId="0" xfId="2611" applyFont="1" applyFill="1" applyAlignment="1" applyProtection="1">
      <alignment horizontal="right"/>
      <protection/>
    </xf>
    <xf numFmtId="0" fontId="13" fillId="12" borderId="62" xfId="2611" applyFont="1" applyFill="1" applyBorder="1" applyProtection="1">
      <alignment/>
      <protection/>
    </xf>
    <xf numFmtId="0" fontId="4" fillId="0" borderId="0" xfId="2611" applyFon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ill="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14" fontId="0" fillId="0" borderId="6" xfId="0" applyNumberFormat="1" applyFont="1" applyFill="1" applyBorder="1" applyAlignment="1" applyProtection="1">
      <alignment horizontal="left" vertical="center" wrapText="1"/>
      <protection/>
    </xf>
    <xf numFmtId="0" fontId="0" fillId="0" borderId="39"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0" borderId="63" xfId="0" applyFill="1" applyBorder="1" applyAlignment="1" applyProtection="1">
      <alignment horizontal="center" vertical="center" wrapText="1"/>
      <protection/>
    </xf>
    <xf numFmtId="0" fontId="0" fillId="4" borderId="64" xfId="0" applyNumberFormat="1" applyFill="1" applyBorder="1" applyAlignment="1" applyProtection="1">
      <alignment horizontal="center" vertical="center" wrapText="1"/>
      <protection locked="0"/>
    </xf>
    <xf numFmtId="0" fontId="4" fillId="0" borderId="0" xfId="2613" applyNumberFormat="1" applyFont="1" applyProtection="1">
      <alignment vertical="top"/>
      <protection/>
    </xf>
    <xf numFmtId="0" fontId="4" fillId="0" borderId="0" xfId="2612" applyNumberFormat="1" applyFont="1" applyAlignment="1" applyProtection="1">
      <alignment vertical="center" wrapText="1"/>
      <protection/>
    </xf>
    <xf numFmtId="0" fontId="0" fillId="4" borderId="64" xfId="0" applyNumberFormat="1" applyFont="1" applyFill="1" applyBorder="1" applyAlignment="1" applyProtection="1">
      <alignment horizontal="center" vertical="center" wrapText="1"/>
      <protection locked="0"/>
    </xf>
    <xf numFmtId="0" fontId="169" fillId="0" borderId="0" xfId="2125" applyFont="1" applyFill="1" applyBorder="1" applyAlignment="1" applyProtection="1">
      <alignment/>
      <protection/>
    </xf>
    <xf numFmtId="0" fontId="169" fillId="0" borderId="0" xfId="2125" applyFont="1" applyAlignment="1" applyProtection="1">
      <alignment horizontal="left" vertical="top" wrapText="1"/>
      <protection/>
    </xf>
    <xf numFmtId="49" fontId="168" fillId="80" borderId="65" xfId="2125" applyNumberFormat="1" applyFont="1" applyFill="1" applyBorder="1" applyAlignment="1" applyProtection="1">
      <alignment horizontal="centerContinuous" vertical="center" wrapText="1"/>
      <protection/>
    </xf>
    <xf numFmtId="49" fontId="168" fillId="80" borderId="66" xfId="2125" applyNumberFormat="1" applyFont="1" applyFill="1" applyBorder="1" applyAlignment="1" applyProtection="1">
      <alignment horizontal="centerContinuous" vertical="center" wrapText="1"/>
      <protection/>
    </xf>
    <xf numFmtId="49" fontId="168" fillId="80" borderId="67" xfId="2125" applyNumberFormat="1" applyFont="1" applyFill="1" applyBorder="1" applyAlignment="1" applyProtection="1">
      <alignment horizontal="centerContinuous" vertical="center" wrapText="1"/>
      <protection/>
    </xf>
    <xf numFmtId="0" fontId="145" fillId="77" borderId="0" xfId="0" applyFont="1" applyFill="1" applyBorder="1" applyAlignment="1">
      <alignment/>
    </xf>
    <xf numFmtId="0" fontId="0" fillId="77" borderId="0" xfId="0" applyFill="1" applyBorder="1" applyAlignment="1">
      <alignment/>
    </xf>
    <xf numFmtId="0" fontId="170" fillId="77" borderId="0" xfId="0" applyFont="1" applyFill="1" applyBorder="1" applyAlignment="1">
      <alignment/>
    </xf>
    <xf numFmtId="0" fontId="0" fillId="0" borderId="0" xfId="0" applyFill="1" applyBorder="1" applyAlignment="1">
      <alignment/>
    </xf>
    <xf numFmtId="0" fontId="0" fillId="0" borderId="68" xfId="0" applyBorder="1" applyAlignment="1">
      <alignment/>
    </xf>
    <xf numFmtId="0" fontId="145" fillId="77"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69" xfId="0" applyBorder="1" applyAlignment="1">
      <alignment/>
    </xf>
    <xf numFmtId="0" fontId="0" fillId="0" borderId="70" xfId="0" applyFont="1" applyFill="1" applyBorder="1" applyAlignment="1" applyProtection="1">
      <alignment horizontal="left" vertical="center" wrapText="1"/>
      <protection/>
    </xf>
    <xf numFmtId="3" fontId="0" fillId="4" borderId="71" xfId="0" applyNumberFormat="1" applyFill="1" applyBorder="1" applyAlignment="1" applyProtection="1">
      <alignment horizontal="right" vertical="center" wrapText="1" indent="1"/>
      <protection locked="0"/>
    </xf>
    <xf numFmtId="0" fontId="0" fillId="0" borderId="6" xfId="0" applyFont="1" applyFill="1" applyBorder="1" applyAlignment="1" applyProtection="1">
      <alignment horizontal="left" vertical="center" wrapText="1"/>
      <protection/>
    </xf>
    <xf numFmtId="3" fontId="0" fillId="4" borderId="64" xfId="0" applyNumberFormat="1" applyFill="1" applyBorder="1" applyAlignment="1" applyProtection="1">
      <alignment horizontal="right" vertical="center" wrapText="1" indent="1"/>
      <protection locked="0"/>
    </xf>
    <xf numFmtId="0" fontId="0" fillId="0" borderId="6" xfId="0" applyFill="1" applyBorder="1" applyAlignment="1" applyProtection="1">
      <alignment horizontal="left" vertical="center" wrapText="1"/>
      <protection/>
    </xf>
    <xf numFmtId="0" fontId="0" fillId="0" borderId="72" xfId="0" applyNumberFormat="1" applyFill="1" applyBorder="1" applyAlignment="1" applyProtection="1">
      <alignment horizontal="left" vertical="center" wrapText="1"/>
      <protection/>
    </xf>
    <xf numFmtId="4" fontId="0" fillId="4" borderId="73" xfId="0" applyNumberFormat="1" applyFill="1" applyBorder="1" applyAlignment="1" applyProtection="1">
      <alignment horizontal="right" vertical="center" wrapText="1"/>
      <protection locked="0"/>
    </xf>
    <xf numFmtId="0" fontId="0" fillId="0" borderId="0" xfId="0" applyFill="1" applyBorder="1" applyAlignment="1" applyProtection="1">
      <alignment horizontal="center" vertical="top" wrapText="1"/>
      <protection locked="0"/>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145" fillId="77" borderId="0" xfId="0" applyFont="1" applyFill="1" applyAlignment="1">
      <alignment/>
    </xf>
    <xf numFmtId="0" fontId="157" fillId="0" borderId="0" xfId="0" applyFont="1" applyAlignment="1">
      <alignment/>
    </xf>
    <xf numFmtId="0" fontId="153" fillId="0" borderId="0" xfId="0" applyFont="1" applyBorder="1" applyAlignment="1">
      <alignment horizontal="right"/>
    </xf>
    <xf numFmtId="0" fontId="0" fillId="0" borderId="77" xfId="0" applyFill="1" applyBorder="1" applyAlignment="1" applyProtection="1">
      <alignment horizontal="center" vertical="center" wrapText="1"/>
      <protection/>
    </xf>
    <xf numFmtId="0" fontId="0" fillId="0" borderId="77" xfId="0" applyFill="1" applyBorder="1" applyAlignment="1" applyProtection="1">
      <alignment vertical="top" wrapText="1"/>
      <protection/>
    </xf>
    <xf numFmtId="0" fontId="0" fillId="0" borderId="78" xfId="0" applyBorder="1" applyAlignment="1">
      <alignment/>
    </xf>
    <xf numFmtId="0" fontId="4" fillId="0" borderId="0" xfId="2611" applyFont="1" applyFill="1" applyBorder="1" applyAlignment="1" applyProtection="1">
      <alignment vertical="center"/>
      <protection/>
    </xf>
    <xf numFmtId="0" fontId="0" fillId="0" borderId="0" xfId="0" applyBorder="1" applyAlignment="1">
      <alignment horizontal="right"/>
    </xf>
    <xf numFmtId="0" fontId="0" fillId="0" borderId="0" xfId="0" applyAlignment="1" applyProtection="1">
      <alignment/>
      <protection/>
    </xf>
    <xf numFmtId="0" fontId="0" fillId="0" borderId="69" xfId="0" applyBorder="1" applyAlignment="1" applyProtection="1">
      <alignment/>
      <protection/>
    </xf>
    <xf numFmtId="0" fontId="0" fillId="0" borderId="0" xfId="0" applyFill="1" applyBorder="1" applyAlignment="1" applyProtection="1">
      <alignment horizontal="center" vertical="top" wrapText="1"/>
      <protection/>
    </xf>
    <xf numFmtId="0" fontId="145" fillId="77" borderId="0" xfId="0" applyFont="1" applyFill="1" applyBorder="1" applyAlignment="1" applyProtection="1">
      <alignment/>
      <protection/>
    </xf>
    <xf numFmtId="0" fontId="170" fillId="77" borderId="0" xfId="0" applyFont="1" applyFill="1" applyBorder="1" applyAlignment="1" applyProtection="1">
      <alignment/>
      <protection/>
    </xf>
    <xf numFmtId="4" fontId="0" fillId="4" borderId="73" xfId="0" applyNumberFormat="1" applyFill="1" applyBorder="1" applyAlignment="1" applyProtection="1">
      <alignment horizontal="center" vertical="center" wrapText="1"/>
      <protection locked="0"/>
    </xf>
    <xf numFmtId="0" fontId="0" fillId="4" borderId="64" xfId="0" applyNumberFormat="1" applyFill="1" applyBorder="1" applyAlignment="1" applyProtection="1">
      <alignment horizontal="center" vertical="top" wrapText="1"/>
      <protection locked="0"/>
    </xf>
    <xf numFmtId="3" fontId="0" fillId="4" borderId="64" xfId="0" applyNumberFormat="1" applyFill="1" applyBorder="1" applyAlignment="1" applyProtection="1">
      <alignment horizontal="center" vertical="center" wrapText="1"/>
      <protection locked="0"/>
    </xf>
    <xf numFmtId="3" fontId="0" fillId="4" borderId="71" xfId="0" applyNumberFormat="1" applyFill="1" applyBorder="1" applyAlignment="1" applyProtection="1">
      <alignment horizontal="center" vertical="center" wrapText="1"/>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69" xfId="0" applyBorder="1" applyAlignment="1">
      <alignment vertical="center"/>
    </xf>
    <xf numFmtId="0" fontId="0" fillId="0" borderId="55" xfId="0" applyBorder="1" applyAlignment="1">
      <alignment vertical="center"/>
    </xf>
    <xf numFmtId="0" fontId="153" fillId="0" borderId="69" xfId="0" applyFont="1" applyBorder="1" applyAlignment="1">
      <alignment horizontal="right"/>
    </xf>
    <xf numFmtId="0" fontId="0" fillId="0" borderId="0" xfId="0" applyBorder="1" applyAlignment="1">
      <alignment horizontal="right" vertical="center"/>
    </xf>
    <xf numFmtId="0" fontId="0" fillId="0" borderId="0" xfId="0" applyBorder="1" applyAlignment="1">
      <alignment horizontal="right" vertical="top"/>
    </xf>
    <xf numFmtId="0" fontId="0" fillId="0" borderId="78" xfId="0" applyBorder="1" applyAlignment="1">
      <alignment horizontal="right"/>
    </xf>
    <xf numFmtId="0" fontId="0" fillId="0" borderId="77" xfId="0" applyBorder="1" applyAlignment="1">
      <alignment/>
    </xf>
    <xf numFmtId="0" fontId="0" fillId="0" borderId="38" xfId="0" applyBorder="1" applyAlignment="1" applyProtection="1">
      <alignment horizontal="left" vertical="center" wrapText="1"/>
      <protection/>
    </xf>
    <xf numFmtId="0" fontId="0" fillId="0" borderId="6" xfId="0" applyBorder="1" applyAlignment="1" applyProtection="1">
      <alignment horizontal="left" vertical="center" wrapText="1"/>
      <protection/>
    </xf>
    <xf numFmtId="49" fontId="4" fillId="12" borderId="79" xfId="2615" applyNumberFormat="1" applyFont="1" applyFill="1" applyBorder="1" applyAlignment="1" applyProtection="1">
      <alignment horizontal="left" vertical="center" wrapText="1"/>
      <protection/>
    </xf>
    <xf numFmtId="49" fontId="4" fillId="12" borderId="80" xfId="2615" applyNumberFormat="1" applyFont="1" applyFill="1" applyBorder="1" applyAlignment="1" applyProtection="1">
      <alignment horizontal="left" vertical="center" wrapText="1"/>
      <protection/>
    </xf>
    <xf numFmtId="49" fontId="4" fillId="12" borderId="81" xfId="2615" applyNumberFormat="1" applyFont="1" applyFill="1" applyBorder="1" applyAlignment="1" applyProtection="1">
      <alignment horizontal="left" vertical="center" wrapText="1"/>
      <protection/>
    </xf>
    <xf numFmtId="0" fontId="0" fillId="0" borderId="38" xfId="0" applyNumberFormat="1" applyFill="1" applyBorder="1" applyAlignment="1" applyProtection="1">
      <alignment horizontal="left" vertical="center" wrapText="1"/>
      <protection locked="0"/>
    </xf>
    <xf numFmtId="0" fontId="0" fillId="0" borderId="6" xfId="0" applyNumberFormat="1" applyFont="1" applyFill="1" applyBorder="1" applyAlignment="1" applyProtection="1">
      <alignment horizontal="left" vertical="center" wrapText="1"/>
      <protection locked="0"/>
    </xf>
    <xf numFmtId="0" fontId="0" fillId="0" borderId="6" xfId="0" applyNumberFormat="1" applyFont="1" applyFill="1" applyBorder="1" applyAlignment="1" applyProtection="1">
      <alignment horizontal="center" vertical="center" wrapText="1"/>
      <protection locked="0"/>
    </xf>
    <xf numFmtId="0" fontId="0" fillId="0" borderId="64" xfId="0" applyNumberFormat="1" applyFont="1" applyFill="1" applyBorder="1" applyAlignment="1" applyProtection="1">
      <alignment horizontal="center" vertical="center" wrapText="1"/>
      <protection locked="0"/>
    </xf>
    <xf numFmtId="0" fontId="0" fillId="4" borderId="38" xfId="0" applyNumberFormat="1" applyFill="1" applyBorder="1" applyAlignment="1" applyProtection="1">
      <alignment horizontal="left" vertical="center" wrapText="1"/>
      <protection locked="0"/>
    </xf>
    <xf numFmtId="0" fontId="0" fillId="4" borderId="6" xfId="0" applyNumberFormat="1" applyFont="1" applyFill="1" applyBorder="1" applyAlignment="1" applyProtection="1">
      <alignment horizontal="left" vertical="center" wrapText="1"/>
      <protection locked="0"/>
    </xf>
    <xf numFmtId="0" fontId="0" fillId="4" borderId="6" xfId="0" applyNumberFormat="1" applyFont="1" applyFill="1" applyBorder="1" applyAlignment="1" applyProtection="1">
      <alignment horizontal="center" vertical="center" wrapText="1"/>
      <protection locked="0"/>
    </xf>
    <xf numFmtId="0" fontId="0" fillId="4" borderId="64" xfId="0" applyNumberFormat="1" applyFont="1" applyFill="1" applyBorder="1" applyAlignment="1" applyProtection="1">
      <alignment horizontal="center" vertical="center" wrapText="1"/>
      <protection locked="0"/>
    </xf>
    <xf numFmtId="0" fontId="0" fillId="0" borderId="0" xfId="0" applyBorder="1" applyAlignment="1">
      <alignment horizontal="right"/>
    </xf>
    <xf numFmtId="0" fontId="171" fillId="81" borderId="82" xfId="0" applyFont="1" applyFill="1" applyBorder="1" applyAlignment="1">
      <alignment horizontal="center" vertical="center" wrapText="1"/>
    </xf>
    <xf numFmtId="0" fontId="171" fillId="81" borderId="83" xfId="0" applyFont="1" applyFill="1" applyBorder="1" applyAlignment="1">
      <alignment horizontal="center" vertical="center" wrapText="1"/>
    </xf>
    <xf numFmtId="0" fontId="171" fillId="81" borderId="84" xfId="0" applyFont="1" applyFill="1" applyBorder="1" applyAlignment="1">
      <alignment horizontal="center" vertical="center" wrapText="1"/>
    </xf>
    <xf numFmtId="0" fontId="171" fillId="81" borderId="85" xfId="0" applyFont="1" applyFill="1" applyBorder="1" applyAlignment="1">
      <alignment horizontal="center" vertical="center" wrapText="1"/>
    </xf>
    <xf numFmtId="0" fontId="171" fillId="81" borderId="12" xfId="0" applyFont="1" applyFill="1" applyBorder="1" applyAlignment="1">
      <alignment horizontal="center" vertical="center" wrapText="1"/>
    </xf>
    <xf numFmtId="0" fontId="171" fillId="81" borderId="86" xfId="0" applyFont="1" applyFill="1" applyBorder="1" applyAlignment="1">
      <alignment horizontal="center" vertical="center" wrapText="1"/>
    </xf>
    <xf numFmtId="0" fontId="171" fillId="0" borderId="83" xfId="0" applyFont="1" applyBorder="1" applyAlignment="1">
      <alignment horizontal="center"/>
    </xf>
    <xf numFmtId="0" fontId="171" fillId="81" borderId="82" xfId="0" applyFont="1" applyFill="1" applyBorder="1" applyAlignment="1">
      <alignment horizontal="center" vertical="top" wrapText="1"/>
    </xf>
    <xf numFmtId="0" fontId="171" fillId="81" borderId="83" xfId="0" applyFont="1" applyFill="1" applyBorder="1" applyAlignment="1">
      <alignment horizontal="center" vertical="top" wrapText="1"/>
    </xf>
    <xf numFmtId="0" fontId="171" fillId="81" borderId="84" xfId="0" applyFont="1" applyFill="1" applyBorder="1" applyAlignment="1">
      <alignment horizontal="center" vertical="top" wrapText="1"/>
    </xf>
    <xf numFmtId="0" fontId="171" fillId="81" borderId="87" xfId="0" applyFont="1" applyFill="1" applyBorder="1" applyAlignment="1">
      <alignment horizontal="center" vertical="center"/>
    </xf>
    <xf numFmtId="0" fontId="171" fillId="81" borderId="0" xfId="0" applyFont="1" applyFill="1" applyBorder="1" applyAlignment="1">
      <alignment horizontal="center" vertical="center"/>
    </xf>
    <xf numFmtId="0" fontId="171" fillId="81" borderId="88" xfId="0" applyFont="1" applyFill="1" applyBorder="1" applyAlignment="1">
      <alignment horizontal="center" vertical="center"/>
    </xf>
    <xf numFmtId="0" fontId="153" fillId="81" borderId="85" xfId="0" applyFont="1" applyFill="1" applyBorder="1" applyAlignment="1">
      <alignment horizontal="center" wrapText="1"/>
    </xf>
    <xf numFmtId="0" fontId="153" fillId="81" borderId="12" xfId="0" applyFont="1" applyFill="1" applyBorder="1" applyAlignment="1">
      <alignment horizontal="center" wrapText="1"/>
    </xf>
    <xf numFmtId="0" fontId="153" fillId="81" borderId="86" xfId="0" applyFont="1" applyFill="1" applyBorder="1" applyAlignment="1">
      <alignment horizontal="center" wrapText="1"/>
    </xf>
    <xf numFmtId="0" fontId="4" fillId="0" borderId="6" xfId="2611" applyFont="1" applyFill="1" applyBorder="1" applyAlignment="1" applyProtection="1">
      <alignment horizontal="center" vertical="center" wrapText="1"/>
      <protection/>
    </xf>
    <xf numFmtId="0" fontId="172" fillId="0" borderId="89" xfId="0" applyFont="1" applyBorder="1" applyAlignment="1">
      <alignment horizontal="center" vertical="center" wrapText="1"/>
    </xf>
    <xf numFmtId="0" fontId="172" fillId="0" borderId="66" xfId="0" applyFont="1" applyBorder="1" applyAlignment="1">
      <alignment horizontal="center" vertical="center"/>
    </xf>
    <xf numFmtId="0" fontId="172" fillId="0" borderId="90" xfId="0" applyFont="1" applyBorder="1" applyAlignment="1">
      <alignment horizontal="center" vertical="center"/>
    </xf>
  </cellXfs>
  <cellStyles count="3000">
    <cellStyle name="Normal" xfId="0"/>
    <cellStyle name=" 1" xfId="15"/>
    <cellStyle name=" 1 2" xfId="16"/>
    <cellStyle name=" 1_Stage1" xfId="17"/>
    <cellStyle name="&#10;bidires=100&#13;" xfId="18"/>
    <cellStyle name="%" xfId="19"/>
    <cellStyle name="%_Inputs" xfId="20"/>
    <cellStyle name="%_Inputs (const)" xfId="21"/>
    <cellStyle name="%_Inputs Co" xfId="22"/>
    <cellStyle name="?…?ж?Ш?и [0.00]" xfId="23"/>
    <cellStyle name="?W??_‘O’с?р??" xfId="24"/>
    <cellStyle name="_CashFlow_2007_проект_02_02_final" xfId="25"/>
    <cellStyle name="_Model_RAB Мой" xfId="26"/>
    <cellStyle name="_Model_RAB Мой 2" xfId="27"/>
    <cellStyle name="_Model_RAB Мой 2_OREP.KU.2011.MONTHLY.02(v0.1)" xfId="28"/>
    <cellStyle name="_Model_RAB Мой 2_OREP.KU.2011.MONTHLY.02(v0.4)" xfId="29"/>
    <cellStyle name="_Model_RAB Мой 2_OREP.KU.2011.MONTHLY.11(v1.4)" xfId="30"/>
    <cellStyle name="_Model_RAB Мой 2_OREP.KU.2011.MONTHLY.11(v1.4)_UPDATE.BALANCE.WARM.2012YEAR.TO.1.1" xfId="31"/>
    <cellStyle name="_Model_RAB Мой 2_OREP.KU.2011.MONTHLY.11(v1.4)_UPDATE.CALC.WARM.2012YEAR.TO.1.1" xfId="32"/>
    <cellStyle name="_Model_RAB Мой 2_UPDATE.BALANCE.WARM.2012YEAR.TO.1.1" xfId="33"/>
    <cellStyle name="_Model_RAB Мой 2_UPDATE.CALC.WARM.2012YEAR.TO.1.1" xfId="34"/>
    <cellStyle name="_Model_RAB Мой 2_UPDATE.MONITORING.OS.EE.2.02.TO.1.3.64" xfId="35"/>
    <cellStyle name="_Model_RAB Мой 2_UPDATE.OREP.KU.2011.MONTHLY.02.TO.1.2" xfId="36"/>
    <cellStyle name="_Model_RAB Мой_46EE.2011(v1.0)" xfId="37"/>
    <cellStyle name="_Model_RAB Мой_46EE.2011(v1.0)_46TE.2011(v1.0)" xfId="38"/>
    <cellStyle name="_Model_RAB Мой_46EE.2011(v1.0)_INDEX.STATION.2012(v1.0)_" xfId="39"/>
    <cellStyle name="_Model_RAB Мой_46EE.2011(v1.0)_INDEX.STATION.2012(v2.0)" xfId="40"/>
    <cellStyle name="_Model_RAB Мой_46EE.2011(v1.0)_INDEX.STATION.2012(v2.1)" xfId="41"/>
    <cellStyle name="_Model_RAB Мой_46EE.2011(v1.0)_INVEST.EE.FACT.4.78(v1.1)" xfId="42"/>
    <cellStyle name="_Model_RAB Мой_46EE.2011(v1.0)_TEPLO.PREDEL.2012.M(v1.1)_test" xfId="43"/>
    <cellStyle name="_Model_RAB Мой_46EE.2011(v1.2)" xfId="44"/>
    <cellStyle name="_Model_RAB Мой_46EP.2011(v2.0)" xfId="45"/>
    <cellStyle name="_Model_RAB Мой_46EP.2012(v0.1)" xfId="46"/>
    <cellStyle name="_Model_RAB Мой_46TE.2011(v1.0)" xfId="47"/>
    <cellStyle name="_Model_RAB Мой_4DNS.UPDATE.EXAMPLE" xfId="48"/>
    <cellStyle name="_Model_RAB Мой_ARMRAZR" xfId="49"/>
    <cellStyle name="_Model_RAB Мой_BALANCE.WARM.2010.FACT(v1.0)" xfId="50"/>
    <cellStyle name="_Model_RAB Мой_BALANCE.WARM.2010.PLAN" xfId="51"/>
    <cellStyle name="_Model_RAB Мой_BALANCE.WARM.2011YEAR(v0.7)" xfId="52"/>
    <cellStyle name="_Model_RAB Мой_BALANCE.WARM.2011YEAR.NEW.UPDATE.SCHEME" xfId="53"/>
    <cellStyle name="_Model_RAB Мой_BALANCE.WARM.Q1.2012(v1.0)_test" xfId="54"/>
    <cellStyle name="_Model_RAB Мой_CALC.NORMATIV.KU(v0.2)" xfId="55"/>
    <cellStyle name="_Model_RAB Мой_CALC.TR.EL.4.78(v1.0)" xfId="56"/>
    <cellStyle name="_Model_RAB Мой_EE.2REK.P2011.4.78(v0.3)" xfId="57"/>
    <cellStyle name="_Model_RAB Мой_FORM3.1.2013(v0.2)" xfId="58"/>
    <cellStyle name="_Model_RAB Мой_FORM3.2013(v1.0)" xfId="59"/>
    <cellStyle name="_Model_RAB Мой_FORM3.REG(v1.0)" xfId="60"/>
    <cellStyle name="_Model_RAB Мой_FORM910.2012(v1.1)" xfId="61"/>
    <cellStyle name="_Model_RAB Мой_FORM910.2012(v1.3)" xfId="62"/>
    <cellStyle name="_Model_RAB Мой_INDEX.STATION.2012(v2.1)" xfId="63"/>
    <cellStyle name="_Model_RAB Мой_INDEX.STATION.2013(v1.0)_патч до 1.1" xfId="64"/>
    <cellStyle name="_Model_RAB Мой_INVEST.EE.COR.4.78(v0.2)" xfId="65"/>
    <cellStyle name="_Model_RAB Мой_INVEST.EE.FACT.4.78(v1.1)" xfId="66"/>
    <cellStyle name="_Model_RAB Мой_INVEST.EE.PLAN.4.78(v0.1)" xfId="67"/>
    <cellStyle name="_Model_RAB Мой_INVEST.EE.PLAN.4.78(v0.3)" xfId="68"/>
    <cellStyle name="_Model_RAB Мой_INVEST.EE.PLAN.4.78(v1.0)" xfId="69"/>
    <cellStyle name="_Model_RAB Мой_INVEST.EE.PLAN.4.78(v1.0)_PASSPORT.TEPLO.PROIZV(v2.0)" xfId="70"/>
    <cellStyle name="_Model_RAB Мой_INVEST.EE.PLAN.4.78(v1.0)_PASSPORT.TEPLO.PROIZV(v2.0)_INDEX.STATION.2013(v1.0)_патч до 1.1" xfId="71"/>
    <cellStyle name="_Model_RAB Мой_INVEST.EE.PLAN.4.78(v1.0)_PASSPORT.TEPLO.PROIZV(v2.0)_TEPLO.PREDEL.2013(v2.0)" xfId="72"/>
    <cellStyle name="_Model_RAB Мой_INVEST.PLAN.4.78(v0.1)" xfId="73"/>
    <cellStyle name="_Model_RAB Мой_INVEST.WARM.PLAN.4.78(v0.1)" xfId="74"/>
    <cellStyle name="_Model_RAB Мой_INVEST_WARM_PLAN" xfId="75"/>
    <cellStyle name="_Model_RAB Мой_NADB.JNVLP.APTEKA.2012(v1.0)_21_02_12" xfId="76"/>
    <cellStyle name="_Model_RAB Мой_NADB.JNVLS.APTEKA.2011(v1.3.3)" xfId="77"/>
    <cellStyle name="_Model_RAB Мой_NADB.JNVLS.APTEKA.2011(v1.3.3)_46TE.2011(v1.0)" xfId="78"/>
    <cellStyle name="_Model_RAB Мой_NADB.JNVLS.APTEKA.2011(v1.3.3)_INDEX.STATION.2012(v1.0)_" xfId="79"/>
    <cellStyle name="_Model_RAB Мой_NADB.JNVLS.APTEKA.2011(v1.3.3)_INDEX.STATION.2012(v2.0)" xfId="80"/>
    <cellStyle name="_Model_RAB Мой_NADB.JNVLS.APTEKA.2011(v1.3.3)_INDEX.STATION.2012(v2.1)" xfId="81"/>
    <cellStyle name="_Model_RAB Мой_NADB.JNVLS.APTEKA.2011(v1.3.3)_INVEST.EE.FACT.4.78(v1.1)" xfId="82"/>
    <cellStyle name="_Model_RAB Мой_NADB.JNVLS.APTEKA.2011(v1.3.3)_TEPLO.PREDEL.2012.M(v1.1)_test" xfId="83"/>
    <cellStyle name="_Model_RAB Мой_NADB.JNVLS.APTEKA.2011(v1.3.4)" xfId="84"/>
    <cellStyle name="_Model_RAB Мой_NADB.JNVLS.APTEKA.2011(v1.3.4)_46TE.2011(v1.0)" xfId="85"/>
    <cellStyle name="_Model_RAB Мой_NADB.JNVLS.APTEKA.2011(v1.3.4)_INDEX.STATION.2012(v1.0)_" xfId="86"/>
    <cellStyle name="_Model_RAB Мой_NADB.JNVLS.APTEKA.2011(v1.3.4)_INDEX.STATION.2012(v2.0)" xfId="87"/>
    <cellStyle name="_Model_RAB Мой_NADB.JNVLS.APTEKA.2011(v1.3.4)_INDEX.STATION.2012(v2.1)" xfId="88"/>
    <cellStyle name="_Model_RAB Мой_NADB.JNVLS.APTEKA.2011(v1.3.4)_INVEST.EE.FACT.4.78(v1.1)" xfId="89"/>
    <cellStyle name="_Model_RAB Мой_NADB.JNVLS.APTEKA.2011(v1.3.4)_TEPLO.PREDEL.2012.M(v1.1)_test" xfId="90"/>
    <cellStyle name="_Model_RAB Мой_PASSPORT.TEPLO.PROIZV(v2.0)" xfId="91"/>
    <cellStyle name="_Model_RAB Мой_PASSPORT.TEPLO.PROIZV(v2.1)" xfId="92"/>
    <cellStyle name="_Model_RAB Мой_PASSPORT.TEPLO.SETI(v0.7)" xfId="93"/>
    <cellStyle name="_Model_RAB Мой_PASSPORT.TEPLO.SETI(v1.0)" xfId="94"/>
    <cellStyle name="_Model_RAB Мой_PREDEL.JKH.UTV.2011(v1.0.1)" xfId="95"/>
    <cellStyle name="_Model_RAB Мой_PREDEL.JKH.UTV.2011(v1.0.1)_46TE.2011(v1.0)" xfId="96"/>
    <cellStyle name="_Model_RAB Мой_PREDEL.JKH.UTV.2011(v1.0.1)_INDEX.STATION.2012(v1.0)_" xfId="97"/>
    <cellStyle name="_Model_RAB Мой_PREDEL.JKH.UTV.2011(v1.0.1)_INDEX.STATION.2012(v2.0)" xfId="98"/>
    <cellStyle name="_Model_RAB Мой_PREDEL.JKH.UTV.2011(v1.0.1)_INDEX.STATION.2012(v2.1)" xfId="99"/>
    <cellStyle name="_Model_RAB Мой_PREDEL.JKH.UTV.2011(v1.0.1)_INVEST.EE.FACT.4.78(v1.1)" xfId="100"/>
    <cellStyle name="_Model_RAB Мой_PREDEL.JKH.UTV.2011(v1.0.1)_TEPLO.PREDEL.2012.M(v1.1)_test" xfId="101"/>
    <cellStyle name="_Model_RAB Мой_PREDEL.JKH.UTV.2011(v1.1)" xfId="102"/>
    <cellStyle name="_Model_RAB Мой_REP.BLR.2012(v1.0)" xfId="103"/>
    <cellStyle name="_Model_RAB Мой_TEHSHEET" xfId="104"/>
    <cellStyle name="_Model_RAB Мой_TEPLO.PREDEL.2012.M(v1.1)" xfId="105"/>
    <cellStyle name="_Model_RAB Мой_TEPLO.PREDEL.2013(v2.0)" xfId="106"/>
    <cellStyle name="_Model_RAB Мой_TEST.TEMPLATE" xfId="107"/>
    <cellStyle name="_Model_RAB Мой_UPDATE.46EE.2011.TO.1.1" xfId="108"/>
    <cellStyle name="_Model_RAB Мой_UPDATE.46TE.2011.TO.1.1" xfId="109"/>
    <cellStyle name="_Model_RAB Мой_UPDATE.46TE.2011.TO.1.2" xfId="110"/>
    <cellStyle name="_Model_RAB Мой_UPDATE.BALANCE.WARM.2011YEAR.TO.1.1" xfId="111"/>
    <cellStyle name="_Model_RAB Мой_UPDATE.BALANCE.WARM.2011YEAR.TO.1.1 2" xfId="112"/>
    <cellStyle name="_Model_RAB Мой_UPDATE.BALANCE.WARM.2011YEAR.TO.1.1_46TE.2011(v1.0)" xfId="113"/>
    <cellStyle name="_Model_RAB Мой_UPDATE.BALANCE.WARM.2011YEAR.TO.1.1_CALC.TR.EL.4.78(v1.0)" xfId="114"/>
    <cellStyle name="_Model_RAB Мой_UPDATE.BALANCE.WARM.2011YEAR.TO.1.1_INDEX.STATION.2012(v1.0)_" xfId="115"/>
    <cellStyle name="_Model_RAB Мой_UPDATE.BALANCE.WARM.2011YEAR.TO.1.1_INDEX.STATION.2012(v2.0)" xfId="116"/>
    <cellStyle name="_Model_RAB Мой_UPDATE.BALANCE.WARM.2011YEAR.TO.1.1_INDEX.STATION.2012(v2.1)" xfId="117"/>
    <cellStyle name="_Model_RAB Мой_UPDATE.BALANCE.WARM.2011YEAR.TO.1.1_INVEST.EE.FACT.4.78(v1.1)" xfId="118"/>
    <cellStyle name="_Model_RAB Мой_UPDATE.BALANCE.WARM.2011YEAR.TO.1.1_OREP.KU.2011.MONTHLY.02(v1.1)" xfId="119"/>
    <cellStyle name="_Model_RAB Мой_UPDATE.BALANCE.WARM.2011YEAR.TO.1.1_TEPLO.PREDEL.2012.M(v1.1)_test" xfId="120"/>
    <cellStyle name="_Model_RAB Мой_UPDATE.BALANCE.WARM.2011YEAR.TO.1.2" xfId="121"/>
    <cellStyle name="_Model_RAB Мой_UPDATE.BALANCE.WARM.2011YEAR.TO.1.4.64" xfId="122"/>
    <cellStyle name="_Model_RAB Мой_UPDATE.BALANCE.WARM.2011YEAR.TO.1.5.64" xfId="123"/>
    <cellStyle name="_Model_RAB Мой_UPDATE.CALC.TR.EL.4.78.TO.1.6" xfId="124"/>
    <cellStyle name="_Model_RAB Мой_UPDATE.INVEST.EE.FACT.4.78.TO.1.2.64" xfId="125"/>
    <cellStyle name="_Model_RAB Мой_UPDATE.MONITORING.OS.EE.2.02.TO.1.3.64" xfId="126"/>
    <cellStyle name="_Model_RAB Мой_UPDATE.NADB.JNVLS.APTEKA.2011.TO.1.3.4" xfId="127"/>
    <cellStyle name="_Model_RAB Мой_Копия BALANCE.WARM.Q1.2012(v1.0)" xfId="128"/>
    <cellStyle name="_Model_RAB_MRSK_svod" xfId="129"/>
    <cellStyle name="_Model_RAB_MRSK_svod 2" xfId="130"/>
    <cellStyle name="_Model_RAB_MRSK_svod 2_OREP.KU.2011.MONTHLY.02(v0.1)" xfId="131"/>
    <cellStyle name="_Model_RAB_MRSK_svod 2_OREP.KU.2011.MONTHLY.02(v0.4)" xfId="132"/>
    <cellStyle name="_Model_RAB_MRSK_svod 2_OREP.KU.2011.MONTHLY.11(v1.4)" xfId="133"/>
    <cellStyle name="_Model_RAB_MRSK_svod 2_OREP.KU.2011.MONTHLY.11(v1.4)_UPDATE.BALANCE.WARM.2012YEAR.TO.1.1" xfId="134"/>
    <cellStyle name="_Model_RAB_MRSK_svod 2_OREP.KU.2011.MONTHLY.11(v1.4)_UPDATE.CALC.WARM.2012YEAR.TO.1.1" xfId="135"/>
    <cellStyle name="_Model_RAB_MRSK_svod 2_UPDATE.BALANCE.WARM.2012YEAR.TO.1.1" xfId="136"/>
    <cellStyle name="_Model_RAB_MRSK_svod 2_UPDATE.CALC.WARM.2012YEAR.TO.1.1" xfId="137"/>
    <cellStyle name="_Model_RAB_MRSK_svod 2_UPDATE.MONITORING.OS.EE.2.02.TO.1.3.64" xfId="138"/>
    <cellStyle name="_Model_RAB_MRSK_svod 2_UPDATE.OREP.KU.2011.MONTHLY.02.TO.1.2" xfId="139"/>
    <cellStyle name="_Model_RAB_MRSK_svod_46EE.2011(v1.0)" xfId="140"/>
    <cellStyle name="_Model_RAB_MRSK_svod_46EE.2011(v1.0)_46TE.2011(v1.0)" xfId="141"/>
    <cellStyle name="_Model_RAB_MRSK_svod_46EE.2011(v1.0)_INDEX.STATION.2012(v1.0)_" xfId="142"/>
    <cellStyle name="_Model_RAB_MRSK_svod_46EE.2011(v1.0)_INDEX.STATION.2012(v2.0)" xfId="143"/>
    <cellStyle name="_Model_RAB_MRSK_svod_46EE.2011(v1.0)_INDEX.STATION.2012(v2.1)" xfId="144"/>
    <cellStyle name="_Model_RAB_MRSK_svod_46EE.2011(v1.0)_INVEST.EE.FACT.4.78(v1.1)" xfId="145"/>
    <cellStyle name="_Model_RAB_MRSK_svod_46EE.2011(v1.0)_TEPLO.PREDEL.2012.M(v1.1)_test" xfId="146"/>
    <cellStyle name="_Model_RAB_MRSK_svod_46EE.2011(v1.2)" xfId="147"/>
    <cellStyle name="_Model_RAB_MRSK_svod_46EP.2011(v2.0)" xfId="148"/>
    <cellStyle name="_Model_RAB_MRSK_svod_46EP.2012(v0.1)" xfId="149"/>
    <cellStyle name="_Model_RAB_MRSK_svod_46TE.2011(v1.0)" xfId="150"/>
    <cellStyle name="_Model_RAB_MRSK_svod_4DNS.UPDATE.EXAMPLE" xfId="151"/>
    <cellStyle name="_Model_RAB_MRSK_svod_ARMRAZR" xfId="152"/>
    <cellStyle name="_Model_RAB_MRSK_svod_BALANCE.WARM.2010.FACT(v1.0)" xfId="153"/>
    <cellStyle name="_Model_RAB_MRSK_svod_BALANCE.WARM.2010.PLAN" xfId="154"/>
    <cellStyle name="_Model_RAB_MRSK_svod_BALANCE.WARM.2011YEAR(v0.7)" xfId="155"/>
    <cellStyle name="_Model_RAB_MRSK_svod_BALANCE.WARM.2011YEAR.NEW.UPDATE.SCHEME" xfId="156"/>
    <cellStyle name="_Model_RAB_MRSK_svod_BALANCE.WARM.Q1.2012(v1.0)_test" xfId="157"/>
    <cellStyle name="_Model_RAB_MRSK_svod_CALC.NORMATIV.KU(v0.2)" xfId="158"/>
    <cellStyle name="_Model_RAB_MRSK_svod_CALC.TR.EL.4.78(v1.0)" xfId="159"/>
    <cellStyle name="_Model_RAB_MRSK_svod_EE.2REK.P2011.4.78(v0.3)" xfId="160"/>
    <cellStyle name="_Model_RAB_MRSK_svod_FORM3.1.2013(v0.2)" xfId="161"/>
    <cellStyle name="_Model_RAB_MRSK_svod_FORM3.2013(v1.0)" xfId="162"/>
    <cellStyle name="_Model_RAB_MRSK_svod_FORM3.REG(v1.0)" xfId="163"/>
    <cellStyle name="_Model_RAB_MRSK_svod_FORM910.2012(v1.1)" xfId="164"/>
    <cellStyle name="_Model_RAB_MRSK_svod_FORM910.2012(v1.3)" xfId="165"/>
    <cellStyle name="_Model_RAB_MRSK_svod_INDEX.STATION.2012(v2.1)" xfId="166"/>
    <cellStyle name="_Model_RAB_MRSK_svod_INDEX.STATION.2013(v1.0)_патч до 1.1" xfId="167"/>
    <cellStyle name="_Model_RAB_MRSK_svod_INVEST.EE.COR.4.78(v0.2)" xfId="168"/>
    <cellStyle name="_Model_RAB_MRSK_svod_INVEST.EE.FACT.4.78(v1.1)" xfId="169"/>
    <cellStyle name="_Model_RAB_MRSK_svod_INVEST.EE.PLAN.4.78(v0.1)" xfId="170"/>
    <cellStyle name="_Model_RAB_MRSK_svod_INVEST.EE.PLAN.4.78(v0.3)" xfId="171"/>
    <cellStyle name="_Model_RAB_MRSK_svod_INVEST.EE.PLAN.4.78(v1.0)" xfId="172"/>
    <cellStyle name="_Model_RAB_MRSK_svod_INVEST.EE.PLAN.4.78(v1.0)_PASSPORT.TEPLO.PROIZV(v2.0)" xfId="173"/>
    <cellStyle name="_Model_RAB_MRSK_svod_INVEST.EE.PLAN.4.78(v1.0)_PASSPORT.TEPLO.PROIZV(v2.0)_INDEX.STATION.2013(v1.0)_патч до 1.1" xfId="174"/>
    <cellStyle name="_Model_RAB_MRSK_svod_INVEST.EE.PLAN.4.78(v1.0)_PASSPORT.TEPLO.PROIZV(v2.0)_TEPLO.PREDEL.2013(v2.0)" xfId="175"/>
    <cellStyle name="_Model_RAB_MRSK_svod_INVEST.PLAN.4.78(v0.1)" xfId="176"/>
    <cellStyle name="_Model_RAB_MRSK_svod_INVEST.WARM.PLAN.4.78(v0.1)" xfId="177"/>
    <cellStyle name="_Model_RAB_MRSK_svod_INVEST_WARM_PLAN" xfId="178"/>
    <cellStyle name="_Model_RAB_MRSK_svod_NADB.JNVLP.APTEKA.2012(v1.0)_21_02_12" xfId="179"/>
    <cellStyle name="_Model_RAB_MRSK_svod_NADB.JNVLS.APTEKA.2011(v1.3.3)" xfId="180"/>
    <cellStyle name="_Model_RAB_MRSK_svod_NADB.JNVLS.APTEKA.2011(v1.3.3)_46TE.2011(v1.0)" xfId="181"/>
    <cellStyle name="_Model_RAB_MRSK_svod_NADB.JNVLS.APTEKA.2011(v1.3.3)_INDEX.STATION.2012(v1.0)_" xfId="182"/>
    <cellStyle name="_Model_RAB_MRSK_svod_NADB.JNVLS.APTEKA.2011(v1.3.3)_INDEX.STATION.2012(v2.0)" xfId="183"/>
    <cellStyle name="_Model_RAB_MRSK_svod_NADB.JNVLS.APTEKA.2011(v1.3.3)_INDEX.STATION.2012(v2.1)" xfId="184"/>
    <cellStyle name="_Model_RAB_MRSK_svod_NADB.JNVLS.APTEKA.2011(v1.3.3)_INVEST.EE.FACT.4.78(v1.1)" xfId="185"/>
    <cellStyle name="_Model_RAB_MRSK_svod_NADB.JNVLS.APTEKA.2011(v1.3.3)_TEPLO.PREDEL.2012.M(v1.1)_test" xfId="186"/>
    <cellStyle name="_Model_RAB_MRSK_svod_NADB.JNVLS.APTEKA.2011(v1.3.4)" xfId="187"/>
    <cellStyle name="_Model_RAB_MRSK_svod_NADB.JNVLS.APTEKA.2011(v1.3.4)_46TE.2011(v1.0)" xfId="188"/>
    <cellStyle name="_Model_RAB_MRSK_svod_NADB.JNVLS.APTEKA.2011(v1.3.4)_INDEX.STATION.2012(v1.0)_" xfId="189"/>
    <cellStyle name="_Model_RAB_MRSK_svod_NADB.JNVLS.APTEKA.2011(v1.3.4)_INDEX.STATION.2012(v2.0)" xfId="190"/>
    <cellStyle name="_Model_RAB_MRSK_svod_NADB.JNVLS.APTEKA.2011(v1.3.4)_INDEX.STATION.2012(v2.1)" xfId="191"/>
    <cellStyle name="_Model_RAB_MRSK_svod_NADB.JNVLS.APTEKA.2011(v1.3.4)_INVEST.EE.FACT.4.78(v1.1)" xfId="192"/>
    <cellStyle name="_Model_RAB_MRSK_svod_NADB.JNVLS.APTEKA.2011(v1.3.4)_TEPLO.PREDEL.2012.M(v1.1)_test" xfId="193"/>
    <cellStyle name="_Model_RAB_MRSK_svod_PASSPORT.TEPLO.PROIZV(v2.0)" xfId="194"/>
    <cellStyle name="_Model_RAB_MRSK_svod_PASSPORT.TEPLO.PROIZV(v2.1)" xfId="195"/>
    <cellStyle name="_Model_RAB_MRSK_svod_PASSPORT.TEPLO.SETI(v0.7)" xfId="196"/>
    <cellStyle name="_Model_RAB_MRSK_svod_PASSPORT.TEPLO.SETI(v1.0)" xfId="197"/>
    <cellStyle name="_Model_RAB_MRSK_svod_PREDEL.JKH.UTV.2011(v1.0.1)" xfId="198"/>
    <cellStyle name="_Model_RAB_MRSK_svod_PREDEL.JKH.UTV.2011(v1.0.1)_46TE.2011(v1.0)" xfId="199"/>
    <cellStyle name="_Model_RAB_MRSK_svod_PREDEL.JKH.UTV.2011(v1.0.1)_INDEX.STATION.2012(v1.0)_" xfId="200"/>
    <cellStyle name="_Model_RAB_MRSK_svod_PREDEL.JKH.UTV.2011(v1.0.1)_INDEX.STATION.2012(v2.0)" xfId="201"/>
    <cellStyle name="_Model_RAB_MRSK_svod_PREDEL.JKH.UTV.2011(v1.0.1)_INDEX.STATION.2012(v2.1)" xfId="202"/>
    <cellStyle name="_Model_RAB_MRSK_svod_PREDEL.JKH.UTV.2011(v1.0.1)_INVEST.EE.FACT.4.78(v1.1)" xfId="203"/>
    <cellStyle name="_Model_RAB_MRSK_svod_PREDEL.JKH.UTV.2011(v1.0.1)_TEPLO.PREDEL.2012.M(v1.1)_test" xfId="204"/>
    <cellStyle name="_Model_RAB_MRSK_svod_PREDEL.JKH.UTV.2011(v1.1)" xfId="205"/>
    <cellStyle name="_Model_RAB_MRSK_svod_REP.BLR.2012(v1.0)" xfId="206"/>
    <cellStyle name="_Model_RAB_MRSK_svod_TEHSHEET" xfId="207"/>
    <cellStyle name="_Model_RAB_MRSK_svod_TEPLO.PREDEL.2012.M(v1.1)" xfId="208"/>
    <cellStyle name="_Model_RAB_MRSK_svod_TEPLO.PREDEL.2013(v2.0)" xfId="209"/>
    <cellStyle name="_Model_RAB_MRSK_svod_TEST.TEMPLATE" xfId="210"/>
    <cellStyle name="_Model_RAB_MRSK_svod_UPDATE.46EE.2011.TO.1.1" xfId="211"/>
    <cellStyle name="_Model_RAB_MRSK_svod_UPDATE.46TE.2011.TO.1.1" xfId="212"/>
    <cellStyle name="_Model_RAB_MRSK_svod_UPDATE.46TE.2011.TO.1.2" xfId="213"/>
    <cellStyle name="_Model_RAB_MRSK_svod_UPDATE.BALANCE.WARM.2011YEAR.TO.1.1" xfId="214"/>
    <cellStyle name="_Model_RAB_MRSK_svod_UPDATE.BALANCE.WARM.2011YEAR.TO.1.1 2" xfId="215"/>
    <cellStyle name="_Model_RAB_MRSK_svod_UPDATE.BALANCE.WARM.2011YEAR.TO.1.1_46TE.2011(v1.0)" xfId="216"/>
    <cellStyle name="_Model_RAB_MRSK_svod_UPDATE.BALANCE.WARM.2011YEAR.TO.1.1_CALC.TR.EL.4.78(v1.0)" xfId="217"/>
    <cellStyle name="_Model_RAB_MRSK_svod_UPDATE.BALANCE.WARM.2011YEAR.TO.1.1_INDEX.STATION.2012(v1.0)_" xfId="218"/>
    <cellStyle name="_Model_RAB_MRSK_svod_UPDATE.BALANCE.WARM.2011YEAR.TO.1.1_INDEX.STATION.2012(v2.0)" xfId="219"/>
    <cellStyle name="_Model_RAB_MRSK_svod_UPDATE.BALANCE.WARM.2011YEAR.TO.1.1_INDEX.STATION.2012(v2.1)" xfId="220"/>
    <cellStyle name="_Model_RAB_MRSK_svod_UPDATE.BALANCE.WARM.2011YEAR.TO.1.1_INVEST.EE.FACT.4.78(v1.1)" xfId="221"/>
    <cellStyle name="_Model_RAB_MRSK_svod_UPDATE.BALANCE.WARM.2011YEAR.TO.1.1_OREP.KU.2011.MONTHLY.02(v1.1)" xfId="222"/>
    <cellStyle name="_Model_RAB_MRSK_svod_UPDATE.BALANCE.WARM.2011YEAR.TO.1.1_TEPLO.PREDEL.2012.M(v1.1)_test" xfId="223"/>
    <cellStyle name="_Model_RAB_MRSK_svod_UPDATE.BALANCE.WARM.2011YEAR.TO.1.2" xfId="224"/>
    <cellStyle name="_Model_RAB_MRSK_svod_UPDATE.BALANCE.WARM.2011YEAR.TO.1.4.64" xfId="225"/>
    <cellStyle name="_Model_RAB_MRSK_svod_UPDATE.BALANCE.WARM.2011YEAR.TO.1.5.64" xfId="226"/>
    <cellStyle name="_Model_RAB_MRSK_svod_UPDATE.CALC.TR.EL.4.78.TO.1.6" xfId="227"/>
    <cellStyle name="_Model_RAB_MRSK_svod_UPDATE.INVEST.EE.FACT.4.78.TO.1.2.64" xfId="228"/>
    <cellStyle name="_Model_RAB_MRSK_svod_UPDATE.MONITORING.OS.EE.2.02.TO.1.3.64" xfId="229"/>
    <cellStyle name="_Model_RAB_MRSK_svod_UPDATE.NADB.JNVLS.APTEKA.2011.TO.1.3.4" xfId="230"/>
    <cellStyle name="_Model_RAB_MRSK_svod_Копия BALANCE.WARM.Q1.2012(v1.0)" xfId="231"/>
    <cellStyle name="_Plug" xfId="232"/>
    <cellStyle name="_Plug_4DNS.UPDATE.EXAMPLE" xfId="233"/>
    <cellStyle name="_Plug_4DNS.UPDATE.EXAMPLE_INDEX.STATION.2013(v1.0)_патч до 1.1" xfId="234"/>
    <cellStyle name="_Бюджет2006_ПОКАЗАТЕЛИ СВОДНЫЕ" xfId="235"/>
    <cellStyle name="_ВО ОП ТЭС-ОТ- 2007" xfId="236"/>
    <cellStyle name="_ВО ОП ТЭС-ОТ- 2007_Новая инструкция1_фст" xfId="237"/>
    <cellStyle name="_ВФ ОАО ТЭС-ОТ- 2009" xfId="238"/>
    <cellStyle name="_ВФ ОАО ТЭС-ОТ- 2009_Новая инструкция1_фст" xfId="239"/>
    <cellStyle name="_выручка по присоединениям2" xfId="240"/>
    <cellStyle name="_выручка по присоединениям2_Новая инструкция1_фст" xfId="241"/>
    <cellStyle name="_Договор аренды ЯЭ с разбивкой" xfId="242"/>
    <cellStyle name="_Договор аренды ЯЭ с разбивкой_Новая инструкция1_фст" xfId="243"/>
    <cellStyle name="_Защита ФЗП" xfId="244"/>
    <cellStyle name="_Исходные данные для модели" xfId="245"/>
    <cellStyle name="_Исходные данные для модели_Новая инструкция1_фст" xfId="246"/>
    <cellStyle name="_Консолидация-2008-проект-new" xfId="247"/>
    <cellStyle name="_МОДЕЛЬ_1 (2)" xfId="248"/>
    <cellStyle name="_МОДЕЛЬ_1 (2) 2" xfId="249"/>
    <cellStyle name="_МОДЕЛЬ_1 (2) 2_OREP.KU.2011.MONTHLY.02(v0.1)" xfId="250"/>
    <cellStyle name="_МОДЕЛЬ_1 (2) 2_OREP.KU.2011.MONTHLY.02(v0.4)" xfId="251"/>
    <cellStyle name="_МОДЕЛЬ_1 (2) 2_OREP.KU.2011.MONTHLY.11(v1.4)" xfId="252"/>
    <cellStyle name="_МОДЕЛЬ_1 (2) 2_OREP.KU.2011.MONTHLY.11(v1.4)_UPDATE.BALANCE.WARM.2012YEAR.TO.1.1" xfId="253"/>
    <cellStyle name="_МОДЕЛЬ_1 (2) 2_OREP.KU.2011.MONTHLY.11(v1.4)_UPDATE.CALC.WARM.2012YEAR.TO.1.1" xfId="254"/>
    <cellStyle name="_МОДЕЛЬ_1 (2) 2_UPDATE.BALANCE.WARM.2012YEAR.TO.1.1" xfId="255"/>
    <cellStyle name="_МОДЕЛЬ_1 (2) 2_UPDATE.CALC.WARM.2012YEAR.TO.1.1" xfId="256"/>
    <cellStyle name="_МОДЕЛЬ_1 (2) 2_UPDATE.MONITORING.OS.EE.2.02.TO.1.3.64" xfId="257"/>
    <cellStyle name="_МОДЕЛЬ_1 (2) 2_UPDATE.OREP.KU.2011.MONTHLY.02.TO.1.2" xfId="258"/>
    <cellStyle name="_МОДЕЛЬ_1 (2)_46EE.2011(v1.0)" xfId="259"/>
    <cellStyle name="_МОДЕЛЬ_1 (2)_46EE.2011(v1.0)_46TE.2011(v1.0)" xfId="260"/>
    <cellStyle name="_МОДЕЛЬ_1 (2)_46EE.2011(v1.0)_INDEX.STATION.2012(v1.0)_" xfId="261"/>
    <cellStyle name="_МОДЕЛЬ_1 (2)_46EE.2011(v1.0)_INDEX.STATION.2012(v2.0)" xfId="262"/>
    <cellStyle name="_МОДЕЛЬ_1 (2)_46EE.2011(v1.0)_INDEX.STATION.2012(v2.1)" xfId="263"/>
    <cellStyle name="_МОДЕЛЬ_1 (2)_46EE.2011(v1.0)_INVEST.EE.FACT.4.78(v1.1)" xfId="264"/>
    <cellStyle name="_МОДЕЛЬ_1 (2)_46EE.2011(v1.0)_TEPLO.PREDEL.2012.M(v1.1)_test" xfId="265"/>
    <cellStyle name="_МОДЕЛЬ_1 (2)_46EE.2011(v1.2)" xfId="266"/>
    <cellStyle name="_МОДЕЛЬ_1 (2)_46EP.2011(v2.0)" xfId="267"/>
    <cellStyle name="_МОДЕЛЬ_1 (2)_46EP.2012(v0.1)" xfId="268"/>
    <cellStyle name="_МОДЕЛЬ_1 (2)_46TE.2011(v1.0)" xfId="269"/>
    <cellStyle name="_МОДЕЛЬ_1 (2)_4DNS.UPDATE.EXAMPLE" xfId="270"/>
    <cellStyle name="_МОДЕЛЬ_1 (2)_ARMRAZR" xfId="271"/>
    <cellStyle name="_МОДЕЛЬ_1 (2)_BALANCE.WARM.2010.FACT(v1.0)" xfId="272"/>
    <cellStyle name="_МОДЕЛЬ_1 (2)_BALANCE.WARM.2010.PLAN" xfId="273"/>
    <cellStyle name="_МОДЕЛЬ_1 (2)_BALANCE.WARM.2011YEAR(v0.7)" xfId="274"/>
    <cellStyle name="_МОДЕЛЬ_1 (2)_BALANCE.WARM.2011YEAR.NEW.UPDATE.SCHEME" xfId="275"/>
    <cellStyle name="_МОДЕЛЬ_1 (2)_BALANCE.WARM.Q1.2012(v1.0)_test" xfId="276"/>
    <cellStyle name="_МОДЕЛЬ_1 (2)_CALC.NORMATIV.KU(v0.2)" xfId="277"/>
    <cellStyle name="_МОДЕЛЬ_1 (2)_CALC.TR.EL.4.78(v1.0)" xfId="278"/>
    <cellStyle name="_МОДЕЛЬ_1 (2)_EE.2REK.P2011.4.78(v0.3)" xfId="279"/>
    <cellStyle name="_МОДЕЛЬ_1 (2)_FORM3.1.2013(v0.2)" xfId="280"/>
    <cellStyle name="_МОДЕЛЬ_1 (2)_FORM3.2013(v1.0)" xfId="281"/>
    <cellStyle name="_МОДЕЛЬ_1 (2)_FORM3.REG(v1.0)" xfId="282"/>
    <cellStyle name="_МОДЕЛЬ_1 (2)_FORM910.2012(v1.1)" xfId="283"/>
    <cellStyle name="_МОДЕЛЬ_1 (2)_FORM910.2012(v1.3)" xfId="284"/>
    <cellStyle name="_МОДЕЛЬ_1 (2)_INDEX.STATION.2012(v2.1)" xfId="285"/>
    <cellStyle name="_МОДЕЛЬ_1 (2)_INDEX.STATION.2013(v1.0)_патч до 1.1" xfId="286"/>
    <cellStyle name="_МОДЕЛЬ_1 (2)_INVEST.EE.COR.4.78(v0.2)" xfId="287"/>
    <cellStyle name="_МОДЕЛЬ_1 (2)_INVEST.EE.FACT.4.78(v1.1)" xfId="288"/>
    <cellStyle name="_МОДЕЛЬ_1 (2)_INVEST.EE.PLAN.4.78(v0.1)" xfId="289"/>
    <cellStyle name="_МОДЕЛЬ_1 (2)_INVEST.EE.PLAN.4.78(v0.3)" xfId="290"/>
    <cellStyle name="_МОДЕЛЬ_1 (2)_INVEST.EE.PLAN.4.78(v1.0)" xfId="291"/>
    <cellStyle name="_МОДЕЛЬ_1 (2)_INVEST.EE.PLAN.4.78(v1.0)_PASSPORT.TEPLO.PROIZV(v2.0)" xfId="292"/>
    <cellStyle name="_МОДЕЛЬ_1 (2)_INVEST.EE.PLAN.4.78(v1.0)_PASSPORT.TEPLO.PROIZV(v2.0)_INDEX.STATION.2013(v1.0)_патч до 1.1" xfId="293"/>
    <cellStyle name="_МОДЕЛЬ_1 (2)_INVEST.EE.PLAN.4.78(v1.0)_PASSPORT.TEPLO.PROIZV(v2.0)_TEPLO.PREDEL.2013(v2.0)" xfId="294"/>
    <cellStyle name="_МОДЕЛЬ_1 (2)_INVEST.PLAN.4.78(v0.1)" xfId="295"/>
    <cellStyle name="_МОДЕЛЬ_1 (2)_INVEST.WARM.PLAN.4.78(v0.1)" xfId="296"/>
    <cellStyle name="_МОДЕЛЬ_1 (2)_INVEST_WARM_PLAN" xfId="297"/>
    <cellStyle name="_МОДЕЛЬ_1 (2)_NADB.JNVLP.APTEKA.2012(v1.0)_21_02_12" xfId="298"/>
    <cellStyle name="_МОДЕЛЬ_1 (2)_NADB.JNVLS.APTEKA.2011(v1.3.3)" xfId="299"/>
    <cellStyle name="_МОДЕЛЬ_1 (2)_NADB.JNVLS.APTEKA.2011(v1.3.3)_46TE.2011(v1.0)" xfId="300"/>
    <cellStyle name="_МОДЕЛЬ_1 (2)_NADB.JNVLS.APTEKA.2011(v1.3.3)_INDEX.STATION.2012(v1.0)_" xfId="301"/>
    <cellStyle name="_МОДЕЛЬ_1 (2)_NADB.JNVLS.APTEKA.2011(v1.3.3)_INDEX.STATION.2012(v2.0)" xfId="302"/>
    <cellStyle name="_МОДЕЛЬ_1 (2)_NADB.JNVLS.APTEKA.2011(v1.3.3)_INDEX.STATION.2012(v2.1)" xfId="303"/>
    <cellStyle name="_МОДЕЛЬ_1 (2)_NADB.JNVLS.APTEKA.2011(v1.3.3)_INVEST.EE.FACT.4.78(v1.1)" xfId="304"/>
    <cellStyle name="_МОДЕЛЬ_1 (2)_NADB.JNVLS.APTEKA.2011(v1.3.3)_TEPLO.PREDEL.2012.M(v1.1)_test" xfId="305"/>
    <cellStyle name="_МОДЕЛЬ_1 (2)_NADB.JNVLS.APTEKA.2011(v1.3.4)" xfId="306"/>
    <cellStyle name="_МОДЕЛЬ_1 (2)_NADB.JNVLS.APTEKA.2011(v1.3.4)_46TE.2011(v1.0)" xfId="307"/>
    <cellStyle name="_МОДЕЛЬ_1 (2)_NADB.JNVLS.APTEKA.2011(v1.3.4)_INDEX.STATION.2012(v1.0)_" xfId="308"/>
    <cellStyle name="_МОДЕЛЬ_1 (2)_NADB.JNVLS.APTEKA.2011(v1.3.4)_INDEX.STATION.2012(v2.0)" xfId="309"/>
    <cellStyle name="_МОДЕЛЬ_1 (2)_NADB.JNVLS.APTEKA.2011(v1.3.4)_INDEX.STATION.2012(v2.1)" xfId="310"/>
    <cellStyle name="_МОДЕЛЬ_1 (2)_NADB.JNVLS.APTEKA.2011(v1.3.4)_INVEST.EE.FACT.4.78(v1.1)" xfId="311"/>
    <cellStyle name="_МОДЕЛЬ_1 (2)_NADB.JNVLS.APTEKA.2011(v1.3.4)_TEPLO.PREDEL.2012.M(v1.1)_test" xfId="312"/>
    <cellStyle name="_МОДЕЛЬ_1 (2)_PASSPORT.TEPLO.PROIZV(v2.0)" xfId="313"/>
    <cellStyle name="_МОДЕЛЬ_1 (2)_PASSPORT.TEPLO.PROIZV(v2.1)" xfId="314"/>
    <cellStyle name="_МОДЕЛЬ_1 (2)_PASSPORT.TEPLO.SETI(v0.7)" xfId="315"/>
    <cellStyle name="_МОДЕЛЬ_1 (2)_PASSPORT.TEPLO.SETI(v1.0)" xfId="316"/>
    <cellStyle name="_МОДЕЛЬ_1 (2)_PREDEL.JKH.UTV.2011(v1.0.1)" xfId="317"/>
    <cellStyle name="_МОДЕЛЬ_1 (2)_PREDEL.JKH.UTV.2011(v1.0.1)_46TE.2011(v1.0)" xfId="318"/>
    <cellStyle name="_МОДЕЛЬ_1 (2)_PREDEL.JKH.UTV.2011(v1.0.1)_INDEX.STATION.2012(v1.0)_" xfId="319"/>
    <cellStyle name="_МОДЕЛЬ_1 (2)_PREDEL.JKH.UTV.2011(v1.0.1)_INDEX.STATION.2012(v2.0)" xfId="320"/>
    <cellStyle name="_МОДЕЛЬ_1 (2)_PREDEL.JKH.UTV.2011(v1.0.1)_INDEX.STATION.2012(v2.1)" xfId="321"/>
    <cellStyle name="_МОДЕЛЬ_1 (2)_PREDEL.JKH.UTV.2011(v1.0.1)_INVEST.EE.FACT.4.78(v1.1)" xfId="322"/>
    <cellStyle name="_МОДЕЛЬ_1 (2)_PREDEL.JKH.UTV.2011(v1.0.1)_TEPLO.PREDEL.2012.M(v1.1)_test" xfId="323"/>
    <cellStyle name="_МОДЕЛЬ_1 (2)_PREDEL.JKH.UTV.2011(v1.1)" xfId="324"/>
    <cellStyle name="_МОДЕЛЬ_1 (2)_REP.BLR.2012(v1.0)" xfId="325"/>
    <cellStyle name="_МОДЕЛЬ_1 (2)_TEHSHEET" xfId="326"/>
    <cellStyle name="_МОДЕЛЬ_1 (2)_TEPLO.PREDEL.2012.M(v1.1)" xfId="327"/>
    <cellStyle name="_МОДЕЛЬ_1 (2)_TEPLO.PREDEL.2013(v2.0)" xfId="328"/>
    <cellStyle name="_МОДЕЛЬ_1 (2)_TEST.TEMPLATE" xfId="329"/>
    <cellStyle name="_МОДЕЛЬ_1 (2)_UPDATE.46EE.2011.TO.1.1" xfId="330"/>
    <cellStyle name="_МОДЕЛЬ_1 (2)_UPDATE.46TE.2011.TO.1.1" xfId="331"/>
    <cellStyle name="_МОДЕЛЬ_1 (2)_UPDATE.46TE.2011.TO.1.2" xfId="332"/>
    <cellStyle name="_МОДЕЛЬ_1 (2)_UPDATE.BALANCE.WARM.2011YEAR.TO.1.1" xfId="333"/>
    <cellStyle name="_МОДЕЛЬ_1 (2)_UPDATE.BALANCE.WARM.2011YEAR.TO.1.1 2" xfId="334"/>
    <cellStyle name="_МОДЕЛЬ_1 (2)_UPDATE.BALANCE.WARM.2011YEAR.TO.1.1_46TE.2011(v1.0)" xfId="335"/>
    <cellStyle name="_МОДЕЛЬ_1 (2)_UPDATE.BALANCE.WARM.2011YEAR.TO.1.1_CALC.TR.EL.4.78(v1.0)" xfId="336"/>
    <cellStyle name="_МОДЕЛЬ_1 (2)_UPDATE.BALANCE.WARM.2011YEAR.TO.1.1_INDEX.STATION.2012(v1.0)_" xfId="337"/>
    <cellStyle name="_МОДЕЛЬ_1 (2)_UPDATE.BALANCE.WARM.2011YEAR.TO.1.1_INDEX.STATION.2012(v2.0)" xfId="338"/>
    <cellStyle name="_МОДЕЛЬ_1 (2)_UPDATE.BALANCE.WARM.2011YEAR.TO.1.1_INDEX.STATION.2012(v2.1)" xfId="339"/>
    <cellStyle name="_МОДЕЛЬ_1 (2)_UPDATE.BALANCE.WARM.2011YEAR.TO.1.1_INVEST.EE.FACT.4.78(v1.1)" xfId="340"/>
    <cellStyle name="_МОДЕЛЬ_1 (2)_UPDATE.BALANCE.WARM.2011YEAR.TO.1.1_OREP.KU.2011.MONTHLY.02(v1.1)" xfId="341"/>
    <cellStyle name="_МОДЕЛЬ_1 (2)_UPDATE.BALANCE.WARM.2011YEAR.TO.1.1_TEPLO.PREDEL.2012.M(v1.1)_test" xfId="342"/>
    <cellStyle name="_МОДЕЛЬ_1 (2)_UPDATE.BALANCE.WARM.2011YEAR.TO.1.2" xfId="343"/>
    <cellStyle name="_МОДЕЛЬ_1 (2)_UPDATE.BALANCE.WARM.2011YEAR.TO.1.4.64" xfId="344"/>
    <cellStyle name="_МОДЕЛЬ_1 (2)_UPDATE.BALANCE.WARM.2011YEAR.TO.1.5.64" xfId="345"/>
    <cellStyle name="_МОДЕЛЬ_1 (2)_UPDATE.CALC.TR.EL.4.78.TO.1.6" xfId="346"/>
    <cellStyle name="_МОДЕЛЬ_1 (2)_UPDATE.INVEST.EE.FACT.4.78.TO.1.2.64" xfId="347"/>
    <cellStyle name="_МОДЕЛЬ_1 (2)_UPDATE.MONITORING.OS.EE.2.02.TO.1.3.64" xfId="348"/>
    <cellStyle name="_МОДЕЛЬ_1 (2)_UPDATE.NADB.JNVLS.APTEKA.2011.TO.1.3.4" xfId="349"/>
    <cellStyle name="_МОДЕЛЬ_1 (2)_Копия BALANCE.WARM.Q1.2012(v1.0)" xfId="350"/>
    <cellStyle name="_НВВ 2009 постатейно свод по филиалам_09_02_09" xfId="351"/>
    <cellStyle name="_НВВ 2009 постатейно свод по филиалам_09_02_09_Новая инструкция1_фст" xfId="352"/>
    <cellStyle name="_НВВ 2009 постатейно свод по филиалам_для Валентина" xfId="353"/>
    <cellStyle name="_НВВ 2009 постатейно свод по филиалам_для Валентина_Новая инструкция1_фст" xfId="354"/>
    <cellStyle name="_Омск" xfId="355"/>
    <cellStyle name="_Омск_Новая инструкция1_фст" xfId="356"/>
    <cellStyle name="_ОТ ИД 2009" xfId="357"/>
    <cellStyle name="_ОТ ИД 2009_Новая инструкция1_фст" xfId="358"/>
    <cellStyle name="_пр 5 тариф RAB" xfId="359"/>
    <cellStyle name="_пр 5 тариф RAB 2" xfId="360"/>
    <cellStyle name="_пр 5 тариф RAB 2_OREP.KU.2011.MONTHLY.02(v0.1)" xfId="361"/>
    <cellStyle name="_пр 5 тариф RAB 2_OREP.KU.2011.MONTHLY.02(v0.4)" xfId="362"/>
    <cellStyle name="_пр 5 тариф RAB 2_OREP.KU.2011.MONTHLY.11(v1.4)" xfId="363"/>
    <cellStyle name="_пр 5 тариф RAB 2_OREP.KU.2011.MONTHLY.11(v1.4)_UPDATE.BALANCE.WARM.2012YEAR.TO.1.1" xfId="364"/>
    <cellStyle name="_пр 5 тариф RAB 2_OREP.KU.2011.MONTHLY.11(v1.4)_UPDATE.CALC.WARM.2012YEAR.TO.1.1" xfId="365"/>
    <cellStyle name="_пр 5 тариф RAB 2_UPDATE.BALANCE.WARM.2012YEAR.TO.1.1" xfId="366"/>
    <cellStyle name="_пр 5 тариф RAB 2_UPDATE.CALC.WARM.2012YEAR.TO.1.1" xfId="367"/>
    <cellStyle name="_пр 5 тариф RAB 2_UPDATE.MONITORING.OS.EE.2.02.TO.1.3.64" xfId="368"/>
    <cellStyle name="_пр 5 тариф RAB 2_UPDATE.OREP.KU.2011.MONTHLY.02.TO.1.2" xfId="369"/>
    <cellStyle name="_пр 5 тариф RAB_46EE.2011(v1.0)" xfId="370"/>
    <cellStyle name="_пр 5 тариф RAB_46EE.2011(v1.0)_46TE.2011(v1.0)" xfId="371"/>
    <cellStyle name="_пр 5 тариф RAB_46EE.2011(v1.0)_INDEX.STATION.2012(v1.0)_" xfId="372"/>
    <cellStyle name="_пр 5 тариф RAB_46EE.2011(v1.0)_INDEX.STATION.2012(v2.0)" xfId="373"/>
    <cellStyle name="_пр 5 тариф RAB_46EE.2011(v1.0)_INDEX.STATION.2012(v2.1)" xfId="374"/>
    <cellStyle name="_пр 5 тариф RAB_46EE.2011(v1.0)_INVEST.EE.FACT.4.78(v1.1)" xfId="375"/>
    <cellStyle name="_пр 5 тариф RAB_46EE.2011(v1.0)_TEPLO.PREDEL.2012.M(v1.1)_test" xfId="376"/>
    <cellStyle name="_пр 5 тариф RAB_46EE.2011(v1.2)" xfId="377"/>
    <cellStyle name="_пр 5 тариф RAB_46EP.2011(v2.0)" xfId="378"/>
    <cellStyle name="_пр 5 тариф RAB_46EP.2012(v0.1)" xfId="379"/>
    <cellStyle name="_пр 5 тариф RAB_46TE.2011(v1.0)" xfId="380"/>
    <cellStyle name="_пр 5 тариф RAB_4DNS.UPDATE.EXAMPLE" xfId="381"/>
    <cellStyle name="_пр 5 тариф RAB_ARMRAZR" xfId="382"/>
    <cellStyle name="_пр 5 тариф RAB_BALANCE.WARM.2010.FACT(v1.0)" xfId="383"/>
    <cellStyle name="_пр 5 тариф RAB_BALANCE.WARM.2010.PLAN" xfId="384"/>
    <cellStyle name="_пр 5 тариф RAB_BALANCE.WARM.2011YEAR(v0.7)" xfId="385"/>
    <cellStyle name="_пр 5 тариф RAB_BALANCE.WARM.2011YEAR.NEW.UPDATE.SCHEME" xfId="386"/>
    <cellStyle name="_пр 5 тариф RAB_BALANCE.WARM.Q1.2012(v1.0)_test" xfId="387"/>
    <cellStyle name="_пр 5 тариф RAB_CALC.NORMATIV.KU(v0.2)" xfId="388"/>
    <cellStyle name="_пр 5 тариф RAB_CALC.TR.EL.4.78(v1.0)" xfId="389"/>
    <cellStyle name="_пр 5 тариф RAB_EE.2REK.P2011.4.78(v0.3)" xfId="390"/>
    <cellStyle name="_пр 5 тариф RAB_FORM3.1.2013(v0.2)" xfId="391"/>
    <cellStyle name="_пр 5 тариф RAB_FORM3.2013(v1.0)" xfId="392"/>
    <cellStyle name="_пр 5 тариф RAB_FORM3.REG(v1.0)" xfId="393"/>
    <cellStyle name="_пр 5 тариф RAB_FORM910.2012(v1.1)" xfId="394"/>
    <cellStyle name="_пр 5 тариф RAB_FORM910.2012(v1.3)" xfId="395"/>
    <cellStyle name="_пр 5 тариф RAB_INDEX.STATION.2012(v2.1)" xfId="396"/>
    <cellStyle name="_пр 5 тариф RAB_INDEX.STATION.2013(v1.0)_патч до 1.1" xfId="397"/>
    <cellStyle name="_пр 5 тариф RAB_INVEST.EE.COR.4.78(v0.2)" xfId="398"/>
    <cellStyle name="_пр 5 тариф RAB_INVEST.EE.FACT.4.78(v1.1)" xfId="399"/>
    <cellStyle name="_пр 5 тариф RAB_INVEST.EE.PLAN.4.78(v0.1)" xfId="400"/>
    <cellStyle name="_пр 5 тариф RAB_INVEST.EE.PLAN.4.78(v0.3)" xfId="401"/>
    <cellStyle name="_пр 5 тариф RAB_INVEST.EE.PLAN.4.78(v1.0)" xfId="402"/>
    <cellStyle name="_пр 5 тариф RAB_INVEST.EE.PLAN.4.78(v1.0)_PASSPORT.TEPLO.PROIZV(v2.0)" xfId="403"/>
    <cellStyle name="_пр 5 тариф RAB_INVEST.EE.PLAN.4.78(v1.0)_PASSPORT.TEPLO.PROIZV(v2.0)_INDEX.STATION.2013(v1.0)_патч до 1.1" xfId="404"/>
    <cellStyle name="_пр 5 тариф RAB_INVEST.EE.PLAN.4.78(v1.0)_PASSPORT.TEPLO.PROIZV(v2.0)_TEPLO.PREDEL.2013(v2.0)" xfId="405"/>
    <cellStyle name="_пр 5 тариф RAB_INVEST.PLAN.4.78(v0.1)" xfId="406"/>
    <cellStyle name="_пр 5 тариф RAB_INVEST.WARM.PLAN.4.78(v0.1)" xfId="407"/>
    <cellStyle name="_пр 5 тариф RAB_INVEST_WARM_PLAN" xfId="408"/>
    <cellStyle name="_пр 5 тариф RAB_NADB.JNVLP.APTEKA.2012(v1.0)_21_02_12" xfId="409"/>
    <cellStyle name="_пр 5 тариф RAB_NADB.JNVLS.APTEKA.2011(v1.3.3)" xfId="410"/>
    <cellStyle name="_пр 5 тариф RAB_NADB.JNVLS.APTEKA.2011(v1.3.3)_46TE.2011(v1.0)" xfId="411"/>
    <cellStyle name="_пр 5 тариф RAB_NADB.JNVLS.APTEKA.2011(v1.3.3)_INDEX.STATION.2012(v1.0)_" xfId="412"/>
    <cellStyle name="_пр 5 тариф RAB_NADB.JNVLS.APTEKA.2011(v1.3.3)_INDEX.STATION.2012(v2.0)" xfId="413"/>
    <cellStyle name="_пр 5 тариф RAB_NADB.JNVLS.APTEKA.2011(v1.3.3)_INDEX.STATION.2012(v2.1)" xfId="414"/>
    <cellStyle name="_пр 5 тариф RAB_NADB.JNVLS.APTEKA.2011(v1.3.3)_INVEST.EE.FACT.4.78(v1.1)" xfId="415"/>
    <cellStyle name="_пр 5 тариф RAB_NADB.JNVLS.APTEKA.2011(v1.3.3)_TEPLO.PREDEL.2012.M(v1.1)_test" xfId="416"/>
    <cellStyle name="_пр 5 тариф RAB_NADB.JNVLS.APTEKA.2011(v1.3.4)" xfId="417"/>
    <cellStyle name="_пр 5 тариф RAB_NADB.JNVLS.APTEKA.2011(v1.3.4)_46TE.2011(v1.0)" xfId="418"/>
    <cellStyle name="_пр 5 тариф RAB_NADB.JNVLS.APTEKA.2011(v1.3.4)_INDEX.STATION.2012(v1.0)_" xfId="419"/>
    <cellStyle name="_пр 5 тариф RAB_NADB.JNVLS.APTEKA.2011(v1.3.4)_INDEX.STATION.2012(v2.0)" xfId="420"/>
    <cellStyle name="_пр 5 тариф RAB_NADB.JNVLS.APTEKA.2011(v1.3.4)_INDEX.STATION.2012(v2.1)" xfId="421"/>
    <cellStyle name="_пр 5 тариф RAB_NADB.JNVLS.APTEKA.2011(v1.3.4)_INVEST.EE.FACT.4.78(v1.1)" xfId="422"/>
    <cellStyle name="_пр 5 тариф RAB_NADB.JNVLS.APTEKA.2011(v1.3.4)_TEPLO.PREDEL.2012.M(v1.1)_test" xfId="423"/>
    <cellStyle name="_пр 5 тариф RAB_PASSPORT.TEPLO.PROIZV(v2.0)" xfId="424"/>
    <cellStyle name="_пр 5 тариф RAB_PASSPORT.TEPLO.PROIZV(v2.1)" xfId="425"/>
    <cellStyle name="_пр 5 тариф RAB_PASSPORT.TEPLO.SETI(v0.7)" xfId="426"/>
    <cellStyle name="_пр 5 тариф RAB_PASSPORT.TEPLO.SETI(v1.0)" xfId="427"/>
    <cellStyle name="_пр 5 тариф RAB_PREDEL.JKH.UTV.2011(v1.0.1)" xfId="428"/>
    <cellStyle name="_пр 5 тариф RAB_PREDEL.JKH.UTV.2011(v1.0.1)_46TE.2011(v1.0)" xfId="429"/>
    <cellStyle name="_пр 5 тариф RAB_PREDEL.JKH.UTV.2011(v1.0.1)_INDEX.STATION.2012(v1.0)_" xfId="430"/>
    <cellStyle name="_пр 5 тариф RAB_PREDEL.JKH.UTV.2011(v1.0.1)_INDEX.STATION.2012(v2.0)" xfId="431"/>
    <cellStyle name="_пр 5 тариф RAB_PREDEL.JKH.UTV.2011(v1.0.1)_INDEX.STATION.2012(v2.1)" xfId="432"/>
    <cellStyle name="_пр 5 тариф RAB_PREDEL.JKH.UTV.2011(v1.0.1)_INVEST.EE.FACT.4.78(v1.1)" xfId="433"/>
    <cellStyle name="_пр 5 тариф RAB_PREDEL.JKH.UTV.2011(v1.0.1)_TEPLO.PREDEL.2012.M(v1.1)_test" xfId="434"/>
    <cellStyle name="_пр 5 тариф RAB_PREDEL.JKH.UTV.2011(v1.1)" xfId="435"/>
    <cellStyle name="_пр 5 тариф RAB_REP.BLR.2012(v1.0)" xfId="436"/>
    <cellStyle name="_пр 5 тариф RAB_TEHSHEET" xfId="437"/>
    <cellStyle name="_пр 5 тариф RAB_TEPLO.PREDEL.2012.M(v1.1)" xfId="438"/>
    <cellStyle name="_пр 5 тариф RAB_TEPLO.PREDEL.2013(v2.0)" xfId="439"/>
    <cellStyle name="_пр 5 тариф RAB_TEST.TEMPLATE" xfId="440"/>
    <cellStyle name="_пр 5 тариф RAB_UPDATE.46EE.2011.TO.1.1" xfId="441"/>
    <cellStyle name="_пр 5 тариф RAB_UPDATE.46TE.2011.TO.1.1" xfId="442"/>
    <cellStyle name="_пр 5 тариф RAB_UPDATE.46TE.2011.TO.1.2" xfId="443"/>
    <cellStyle name="_пр 5 тариф RAB_UPDATE.BALANCE.WARM.2011YEAR.TO.1.1" xfId="444"/>
    <cellStyle name="_пр 5 тариф RAB_UPDATE.BALANCE.WARM.2011YEAR.TO.1.1 2" xfId="445"/>
    <cellStyle name="_пр 5 тариф RAB_UPDATE.BALANCE.WARM.2011YEAR.TO.1.1_46TE.2011(v1.0)" xfId="446"/>
    <cellStyle name="_пр 5 тариф RAB_UPDATE.BALANCE.WARM.2011YEAR.TO.1.1_CALC.TR.EL.4.78(v1.0)" xfId="447"/>
    <cellStyle name="_пр 5 тариф RAB_UPDATE.BALANCE.WARM.2011YEAR.TO.1.1_INDEX.STATION.2012(v1.0)_" xfId="448"/>
    <cellStyle name="_пр 5 тариф RAB_UPDATE.BALANCE.WARM.2011YEAR.TO.1.1_INDEX.STATION.2012(v2.0)" xfId="449"/>
    <cellStyle name="_пр 5 тариф RAB_UPDATE.BALANCE.WARM.2011YEAR.TO.1.1_INDEX.STATION.2012(v2.1)" xfId="450"/>
    <cellStyle name="_пр 5 тариф RAB_UPDATE.BALANCE.WARM.2011YEAR.TO.1.1_INVEST.EE.FACT.4.78(v1.1)" xfId="451"/>
    <cellStyle name="_пр 5 тариф RAB_UPDATE.BALANCE.WARM.2011YEAR.TO.1.1_OREP.KU.2011.MONTHLY.02(v1.1)" xfId="452"/>
    <cellStyle name="_пр 5 тариф RAB_UPDATE.BALANCE.WARM.2011YEAR.TO.1.1_TEPLO.PREDEL.2012.M(v1.1)_test" xfId="453"/>
    <cellStyle name="_пр 5 тариф RAB_UPDATE.BALANCE.WARM.2011YEAR.TO.1.2" xfId="454"/>
    <cellStyle name="_пр 5 тариф RAB_UPDATE.BALANCE.WARM.2011YEAR.TO.1.4.64" xfId="455"/>
    <cellStyle name="_пр 5 тариф RAB_UPDATE.BALANCE.WARM.2011YEAR.TO.1.5.64" xfId="456"/>
    <cellStyle name="_пр 5 тариф RAB_UPDATE.CALC.TR.EL.4.78.TO.1.6" xfId="457"/>
    <cellStyle name="_пр 5 тариф RAB_UPDATE.INVEST.EE.FACT.4.78.TO.1.2.64" xfId="458"/>
    <cellStyle name="_пр 5 тариф RAB_UPDATE.MONITORING.OS.EE.2.02.TO.1.3.64" xfId="459"/>
    <cellStyle name="_пр 5 тариф RAB_UPDATE.NADB.JNVLS.APTEKA.2011.TO.1.3.4" xfId="460"/>
    <cellStyle name="_пр 5 тариф RAB_Копия BALANCE.WARM.Q1.2012(v1.0)" xfId="461"/>
    <cellStyle name="_Предожение _ДБП_2009 г ( согласованные БП)  (2)" xfId="462"/>
    <cellStyle name="_Предожение _ДБП_2009 г ( согласованные БП)  (2)_Новая инструкция1_фст" xfId="463"/>
    <cellStyle name="_Приложение 2 0806 факт" xfId="464"/>
    <cellStyle name="_Приложение МТС-3-КС" xfId="465"/>
    <cellStyle name="_Приложение МТС-3-КС_Новая инструкция1_фст" xfId="466"/>
    <cellStyle name="_Приложение-МТС--2-1" xfId="467"/>
    <cellStyle name="_Приложение-МТС--2-1_Новая инструкция1_фст" xfId="468"/>
    <cellStyle name="_Расчет RAB_22072008" xfId="469"/>
    <cellStyle name="_Расчет RAB_22072008 2" xfId="470"/>
    <cellStyle name="_Расчет RAB_22072008 2_OREP.KU.2011.MONTHLY.02(v0.1)" xfId="471"/>
    <cellStyle name="_Расчет RAB_22072008 2_OREP.KU.2011.MONTHLY.02(v0.4)" xfId="472"/>
    <cellStyle name="_Расчет RAB_22072008 2_OREP.KU.2011.MONTHLY.11(v1.4)" xfId="473"/>
    <cellStyle name="_Расчет RAB_22072008 2_OREP.KU.2011.MONTHLY.11(v1.4)_UPDATE.BALANCE.WARM.2012YEAR.TO.1.1" xfId="474"/>
    <cellStyle name="_Расчет RAB_22072008 2_OREP.KU.2011.MONTHLY.11(v1.4)_UPDATE.CALC.WARM.2012YEAR.TO.1.1" xfId="475"/>
    <cellStyle name="_Расчет RAB_22072008 2_UPDATE.BALANCE.WARM.2012YEAR.TO.1.1" xfId="476"/>
    <cellStyle name="_Расчет RAB_22072008 2_UPDATE.CALC.WARM.2012YEAR.TO.1.1" xfId="477"/>
    <cellStyle name="_Расчет RAB_22072008 2_UPDATE.MONITORING.OS.EE.2.02.TO.1.3.64" xfId="478"/>
    <cellStyle name="_Расчет RAB_22072008 2_UPDATE.OREP.KU.2011.MONTHLY.02.TO.1.2" xfId="479"/>
    <cellStyle name="_Расчет RAB_22072008_46EE.2011(v1.0)" xfId="480"/>
    <cellStyle name="_Расчет RAB_22072008_46EE.2011(v1.0)_46TE.2011(v1.0)" xfId="481"/>
    <cellStyle name="_Расчет RAB_22072008_46EE.2011(v1.0)_INDEX.STATION.2012(v1.0)_" xfId="482"/>
    <cellStyle name="_Расчет RAB_22072008_46EE.2011(v1.0)_INDEX.STATION.2012(v2.0)" xfId="483"/>
    <cellStyle name="_Расчет RAB_22072008_46EE.2011(v1.0)_INDEX.STATION.2012(v2.1)" xfId="484"/>
    <cellStyle name="_Расчет RAB_22072008_46EE.2011(v1.0)_INVEST.EE.FACT.4.78(v1.1)" xfId="485"/>
    <cellStyle name="_Расчет RAB_22072008_46EE.2011(v1.0)_TEPLO.PREDEL.2012.M(v1.1)_test" xfId="486"/>
    <cellStyle name="_Расчет RAB_22072008_46EE.2011(v1.2)" xfId="487"/>
    <cellStyle name="_Расчет RAB_22072008_46EP.2011(v2.0)" xfId="488"/>
    <cellStyle name="_Расчет RAB_22072008_46EP.2012(v0.1)" xfId="489"/>
    <cellStyle name="_Расчет RAB_22072008_46TE.2011(v1.0)" xfId="490"/>
    <cellStyle name="_Расчет RAB_22072008_4DNS.UPDATE.EXAMPLE" xfId="491"/>
    <cellStyle name="_Расчет RAB_22072008_ARMRAZR" xfId="492"/>
    <cellStyle name="_Расчет RAB_22072008_BALANCE.WARM.2010.FACT(v1.0)" xfId="493"/>
    <cellStyle name="_Расчет RAB_22072008_BALANCE.WARM.2010.PLAN" xfId="494"/>
    <cellStyle name="_Расчет RAB_22072008_BALANCE.WARM.2011YEAR(v0.7)" xfId="495"/>
    <cellStyle name="_Расчет RAB_22072008_BALANCE.WARM.2011YEAR.NEW.UPDATE.SCHEME" xfId="496"/>
    <cellStyle name="_Расчет RAB_22072008_BALANCE.WARM.Q1.2012(v1.0)_test" xfId="497"/>
    <cellStyle name="_Расчет RAB_22072008_CALC.NORMATIV.KU(v0.2)" xfId="498"/>
    <cellStyle name="_Расчет RAB_22072008_CALC.TR.EL.4.78(v1.0)" xfId="499"/>
    <cellStyle name="_Расчет RAB_22072008_EE.2REK.P2011.4.78(v0.3)" xfId="500"/>
    <cellStyle name="_Расчет RAB_22072008_FORM3.1.2013(v0.2)" xfId="501"/>
    <cellStyle name="_Расчет RAB_22072008_FORM3.2013(v1.0)" xfId="502"/>
    <cellStyle name="_Расчет RAB_22072008_FORM3.REG(v1.0)" xfId="503"/>
    <cellStyle name="_Расчет RAB_22072008_FORM910.2012(v1.1)" xfId="504"/>
    <cellStyle name="_Расчет RAB_22072008_FORM910.2012(v1.3)" xfId="505"/>
    <cellStyle name="_Расчет RAB_22072008_INDEX.STATION.2012(v2.1)" xfId="506"/>
    <cellStyle name="_Расчет RAB_22072008_INDEX.STATION.2013(v1.0)_патч до 1.1" xfId="507"/>
    <cellStyle name="_Расчет RAB_22072008_INVEST.EE.COR.4.78(v0.2)" xfId="508"/>
    <cellStyle name="_Расчет RAB_22072008_INVEST.EE.FACT.4.78(v1.1)" xfId="509"/>
    <cellStyle name="_Расчет RAB_22072008_INVEST.EE.PLAN.4.78(v0.1)" xfId="510"/>
    <cellStyle name="_Расчет RAB_22072008_INVEST.EE.PLAN.4.78(v0.3)" xfId="511"/>
    <cellStyle name="_Расчет RAB_22072008_INVEST.EE.PLAN.4.78(v1.0)" xfId="512"/>
    <cellStyle name="_Расчет RAB_22072008_INVEST.EE.PLAN.4.78(v1.0)_PASSPORT.TEPLO.PROIZV(v2.0)" xfId="513"/>
    <cellStyle name="_Расчет RAB_22072008_INVEST.EE.PLAN.4.78(v1.0)_PASSPORT.TEPLO.PROIZV(v2.0)_INDEX.STATION.2013(v1.0)_патч до 1.1" xfId="514"/>
    <cellStyle name="_Расчет RAB_22072008_INVEST.EE.PLAN.4.78(v1.0)_PASSPORT.TEPLO.PROIZV(v2.0)_TEPLO.PREDEL.2013(v2.0)" xfId="515"/>
    <cellStyle name="_Расчет RAB_22072008_INVEST.PLAN.4.78(v0.1)" xfId="516"/>
    <cellStyle name="_Расчет RAB_22072008_INVEST.WARM.PLAN.4.78(v0.1)" xfId="517"/>
    <cellStyle name="_Расчет RAB_22072008_INVEST_WARM_PLAN" xfId="518"/>
    <cellStyle name="_Расчет RAB_22072008_NADB.JNVLP.APTEKA.2012(v1.0)_21_02_12" xfId="519"/>
    <cellStyle name="_Расчет RAB_22072008_NADB.JNVLS.APTEKA.2011(v1.3.3)" xfId="520"/>
    <cellStyle name="_Расчет RAB_22072008_NADB.JNVLS.APTEKA.2011(v1.3.3)_46TE.2011(v1.0)" xfId="521"/>
    <cellStyle name="_Расчет RAB_22072008_NADB.JNVLS.APTEKA.2011(v1.3.3)_INDEX.STATION.2012(v1.0)_" xfId="522"/>
    <cellStyle name="_Расчет RAB_22072008_NADB.JNVLS.APTEKA.2011(v1.3.3)_INDEX.STATION.2012(v2.0)" xfId="523"/>
    <cellStyle name="_Расчет RAB_22072008_NADB.JNVLS.APTEKA.2011(v1.3.3)_INDEX.STATION.2012(v2.1)" xfId="524"/>
    <cellStyle name="_Расчет RAB_22072008_NADB.JNVLS.APTEKA.2011(v1.3.3)_INVEST.EE.FACT.4.78(v1.1)" xfId="525"/>
    <cellStyle name="_Расчет RAB_22072008_NADB.JNVLS.APTEKA.2011(v1.3.3)_TEPLO.PREDEL.2012.M(v1.1)_test" xfId="526"/>
    <cellStyle name="_Расчет RAB_22072008_NADB.JNVLS.APTEKA.2011(v1.3.4)" xfId="527"/>
    <cellStyle name="_Расчет RAB_22072008_NADB.JNVLS.APTEKA.2011(v1.3.4)_46TE.2011(v1.0)" xfId="528"/>
    <cellStyle name="_Расчет RAB_22072008_NADB.JNVLS.APTEKA.2011(v1.3.4)_INDEX.STATION.2012(v1.0)_" xfId="529"/>
    <cellStyle name="_Расчет RAB_22072008_NADB.JNVLS.APTEKA.2011(v1.3.4)_INDEX.STATION.2012(v2.0)" xfId="530"/>
    <cellStyle name="_Расчет RAB_22072008_NADB.JNVLS.APTEKA.2011(v1.3.4)_INDEX.STATION.2012(v2.1)" xfId="531"/>
    <cellStyle name="_Расчет RAB_22072008_NADB.JNVLS.APTEKA.2011(v1.3.4)_INVEST.EE.FACT.4.78(v1.1)" xfId="532"/>
    <cellStyle name="_Расчет RAB_22072008_NADB.JNVLS.APTEKA.2011(v1.3.4)_TEPLO.PREDEL.2012.M(v1.1)_test" xfId="533"/>
    <cellStyle name="_Расчет RAB_22072008_PASSPORT.TEPLO.PROIZV(v2.0)" xfId="534"/>
    <cellStyle name="_Расчет RAB_22072008_PASSPORT.TEPLO.PROIZV(v2.1)" xfId="535"/>
    <cellStyle name="_Расчет RAB_22072008_PASSPORT.TEPLO.SETI(v0.7)" xfId="536"/>
    <cellStyle name="_Расчет RAB_22072008_PASSPORT.TEPLO.SETI(v1.0)" xfId="537"/>
    <cellStyle name="_Расчет RAB_22072008_PREDEL.JKH.UTV.2011(v1.0.1)" xfId="538"/>
    <cellStyle name="_Расчет RAB_22072008_PREDEL.JKH.UTV.2011(v1.0.1)_46TE.2011(v1.0)" xfId="539"/>
    <cellStyle name="_Расчет RAB_22072008_PREDEL.JKH.UTV.2011(v1.0.1)_INDEX.STATION.2012(v1.0)_" xfId="540"/>
    <cellStyle name="_Расчет RAB_22072008_PREDEL.JKH.UTV.2011(v1.0.1)_INDEX.STATION.2012(v2.0)" xfId="541"/>
    <cellStyle name="_Расчет RAB_22072008_PREDEL.JKH.UTV.2011(v1.0.1)_INDEX.STATION.2012(v2.1)" xfId="542"/>
    <cellStyle name="_Расчет RAB_22072008_PREDEL.JKH.UTV.2011(v1.0.1)_INVEST.EE.FACT.4.78(v1.1)" xfId="543"/>
    <cellStyle name="_Расчет RAB_22072008_PREDEL.JKH.UTV.2011(v1.0.1)_TEPLO.PREDEL.2012.M(v1.1)_test" xfId="544"/>
    <cellStyle name="_Расчет RAB_22072008_PREDEL.JKH.UTV.2011(v1.1)" xfId="545"/>
    <cellStyle name="_Расчет RAB_22072008_REP.BLR.2012(v1.0)" xfId="546"/>
    <cellStyle name="_Расчет RAB_22072008_TEHSHEET" xfId="547"/>
    <cellStyle name="_Расчет RAB_22072008_TEPLO.PREDEL.2012.M(v1.1)" xfId="548"/>
    <cellStyle name="_Расчет RAB_22072008_TEPLO.PREDEL.2013(v2.0)" xfId="549"/>
    <cellStyle name="_Расчет RAB_22072008_TEST.TEMPLATE" xfId="550"/>
    <cellStyle name="_Расчет RAB_22072008_UPDATE.46EE.2011.TO.1.1" xfId="551"/>
    <cellStyle name="_Расчет RAB_22072008_UPDATE.46TE.2011.TO.1.1" xfId="552"/>
    <cellStyle name="_Расчет RAB_22072008_UPDATE.46TE.2011.TO.1.2" xfId="553"/>
    <cellStyle name="_Расчет RAB_22072008_UPDATE.BALANCE.WARM.2011YEAR.TO.1.1" xfId="554"/>
    <cellStyle name="_Расчет RAB_22072008_UPDATE.BALANCE.WARM.2011YEAR.TO.1.1 2" xfId="555"/>
    <cellStyle name="_Расчет RAB_22072008_UPDATE.BALANCE.WARM.2011YEAR.TO.1.1_46TE.2011(v1.0)" xfId="556"/>
    <cellStyle name="_Расчет RAB_22072008_UPDATE.BALANCE.WARM.2011YEAR.TO.1.1_CALC.TR.EL.4.78(v1.0)" xfId="557"/>
    <cellStyle name="_Расчет RAB_22072008_UPDATE.BALANCE.WARM.2011YEAR.TO.1.1_INDEX.STATION.2012(v1.0)_" xfId="558"/>
    <cellStyle name="_Расчет RAB_22072008_UPDATE.BALANCE.WARM.2011YEAR.TO.1.1_INDEX.STATION.2012(v2.0)" xfId="559"/>
    <cellStyle name="_Расчет RAB_22072008_UPDATE.BALANCE.WARM.2011YEAR.TO.1.1_INDEX.STATION.2012(v2.1)" xfId="560"/>
    <cellStyle name="_Расчет RAB_22072008_UPDATE.BALANCE.WARM.2011YEAR.TO.1.1_INVEST.EE.FACT.4.78(v1.1)" xfId="561"/>
    <cellStyle name="_Расчет RAB_22072008_UPDATE.BALANCE.WARM.2011YEAR.TO.1.1_OREP.KU.2011.MONTHLY.02(v1.1)" xfId="562"/>
    <cellStyle name="_Расчет RAB_22072008_UPDATE.BALANCE.WARM.2011YEAR.TO.1.1_TEPLO.PREDEL.2012.M(v1.1)_test" xfId="563"/>
    <cellStyle name="_Расчет RAB_22072008_UPDATE.BALANCE.WARM.2011YEAR.TO.1.2" xfId="564"/>
    <cellStyle name="_Расчет RAB_22072008_UPDATE.BALANCE.WARM.2011YEAR.TO.1.4.64" xfId="565"/>
    <cellStyle name="_Расчет RAB_22072008_UPDATE.BALANCE.WARM.2011YEAR.TO.1.5.64" xfId="566"/>
    <cellStyle name="_Расчет RAB_22072008_UPDATE.CALC.TR.EL.4.78.TO.1.6" xfId="567"/>
    <cellStyle name="_Расчет RAB_22072008_UPDATE.INVEST.EE.FACT.4.78.TO.1.2.64" xfId="568"/>
    <cellStyle name="_Расчет RAB_22072008_UPDATE.MONITORING.OS.EE.2.02.TO.1.3.64" xfId="569"/>
    <cellStyle name="_Расчет RAB_22072008_UPDATE.NADB.JNVLS.APTEKA.2011.TO.1.3.4" xfId="570"/>
    <cellStyle name="_Расчет RAB_22072008_Копия BALANCE.WARM.Q1.2012(v1.0)" xfId="571"/>
    <cellStyle name="_Расчет RAB_Лен и МОЭСК_с 2010 года_14.04.2009_со сглаж_version 3.0_без ФСК" xfId="572"/>
    <cellStyle name="_Расчет RAB_Лен и МОЭСК_с 2010 года_14.04.2009_со сглаж_version 3.0_без ФСК 2" xfId="573"/>
    <cellStyle name="_Расчет RAB_Лен и МОЭСК_с 2010 года_14.04.2009_со сглаж_version 3.0_без ФСК 2_OREP.KU.2011.MONTHLY.02(v0.1)" xfId="574"/>
    <cellStyle name="_Расчет RAB_Лен и МОЭСК_с 2010 года_14.04.2009_со сглаж_version 3.0_без ФСК 2_OREP.KU.2011.MONTHLY.02(v0.4)" xfId="575"/>
    <cellStyle name="_Расчет RAB_Лен и МОЭСК_с 2010 года_14.04.2009_со сглаж_version 3.0_без ФСК 2_OREP.KU.2011.MONTHLY.11(v1.4)" xfId="576"/>
    <cellStyle name="_Расчет RAB_Лен и МОЭСК_с 2010 года_14.04.2009_со сглаж_version 3.0_без ФСК 2_OREP.KU.2011.MONTHLY.11(v1.4)_UPDATE.BALANCE.WARM.2012YEAR.TO.1.1" xfId="577"/>
    <cellStyle name="_Расчет RAB_Лен и МОЭСК_с 2010 года_14.04.2009_со сглаж_version 3.0_без ФСК 2_OREP.KU.2011.MONTHLY.11(v1.4)_UPDATE.CALC.WARM.2012YEAR.TO.1.1" xfId="578"/>
    <cellStyle name="_Расчет RAB_Лен и МОЭСК_с 2010 года_14.04.2009_со сглаж_version 3.0_без ФСК 2_UPDATE.BALANCE.WARM.2012YEAR.TO.1.1" xfId="579"/>
    <cellStyle name="_Расчет RAB_Лен и МОЭСК_с 2010 года_14.04.2009_со сглаж_version 3.0_без ФСК 2_UPDATE.CALC.WARM.2012YEAR.TO.1.1" xfId="580"/>
    <cellStyle name="_Расчет RAB_Лен и МОЭСК_с 2010 года_14.04.2009_со сглаж_version 3.0_без ФСК 2_UPDATE.MONITORING.OS.EE.2.02.TO.1.3.64" xfId="581"/>
    <cellStyle name="_Расчет RAB_Лен и МОЭСК_с 2010 года_14.04.2009_со сглаж_version 3.0_без ФСК 2_UPDATE.OREP.KU.2011.MONTHLY.02.TO.1.2" xfId="582"/>
    <cellStyle name="_Расчет RAB_Лен и МОЭСК_с 2010 года_14.04.2009_со сглаж_version 3.0_без ФСК_46EE.2011(v1.0)" xfId="583"/>
    <cellStyle name="_Расчет RAB_Лен и МОЭСК_с 2010 года_14.04.2009_со сглаж_version 3.0_без ФСК_46EE.2011(v1.0)_46TE.2011(v1.0)" xfId="584"/>
    <cellStyle name="_Расчет RAB_Лен и МОЭСК_с 2010 года_14.04.2009_со сглаж_version 3.0_без ФСК_46EE.2011(v1.0)_INDEX.STATION.2012(v1.0)_" xfId="585"/>
    <cellStyle name="_Расчет RAB_Лен и МОЭСК_с 2010 года_14.04.2009_со сглаж_version 3.0_без ФСК_46EE.2011(v1.0)_INDEX.STATION.2012(v2.0)" xfId="586"/>
    <cellStyle name="_Расчет RAB_Лен и МОЭСК_с 2010 года_14.04.2009_со сглаж_version 3.0_без ФСК_46EE.2011(v1.0)_INDEX.STATION.2012(v2.1)" xfId="587"/>
    <cellStyle name="_Расчет RAB_Лен и МОЭСК_с 2010 года_14.04.2009_со сглаж_version 3.0_без ФСК_46EE.2011(v1.0)_INVEST.EE.FACT.4.78(v1.1)" xfId="588"/>
    <cellStyle name="_Расчет RAB_Лен и МОЭСК_с 2010 года_14.04.2009_со сглаж_version 3.0_без ФСК_46EE.2011(v1.0)_TEPLO.PREDEL.2012.M(v1.1)_test" xfId="589"/>
    <cellStyle name="_Расчет RAB_Лен и МОЭСК_с 2010 года_14.04.2009_со сглаж_version 3.0_без ФСК_46EE.2011(v1.2)" xfId="590"/>
    <cellStyle name="_Расчет RAB_Лен и МОЭСК_с 2010 года_14.04.2009_со сглаж_version 3.0_без ФСК_46EP.2011(v2.0)" xfId="591"/>
    <cellStyle name="_Расчет RAB_Лен и МОЭСК_с 2010 года_14.04.2009_со сглаж_version 3.0_без ФСК_46EP.2012(v0.1)" xfId="592"/>
    <cellStyle name="_Расчет RAB_Лен и МОЭСК_с 2010 года_14.04.2009_со сглаж_version 3.0_без ФСК_46TE.2011(v1.0)" xfId="593"/>
    <cellStyle name="_Расчет RAB_Лен и МОЭСК_с 2010 года_14.04.2009_со сглаж_version 3.0_без ФСК_4DNS.UPDATE.EXAMPLE" xfId="594"/>
    <cellStyle name="_Расчет RAB_Лен и МОЭСК_с 2010 года_14.04.2009_со сглаж_version 3.0_без ФСК_ARMRAZR" xfId="595"/>
    <cellStyle name="_Расчет RAB_Лен и МОЭСК_с 2010 года_14.04.2009_со сглаж_version 3.0_без ФСК_BALANCE.WARM.2010.FACT(v1.0)" xfId="596"/>
    <cellStyle name="_Расчет RAB_Лен и МОЭСК_с 2010 года_14.04.2009_со сглаж_version 3.0_без ФСК_BALANCE.WARM.2010.PLAN" xfId="597"/>
    <cellStyle name="_Расчет RAB_Лен и МОЭСК_с 2010 года_14.04.2009_со сглаж_version 3.0_без ФСК_BALANCE.WARM.2011YEAR(v0.7)" xfId="598"/>
    <cellStyle name="_Расчет RAB_Лен и МОЭСК_с 2010 года_14.04.2009_со сглаж_version 3.0_без ФСК_BALANCE.WARM.2011YEAR.NEW.UPDATE.SCHEME" xfId="599"/>
    <cellStyle name="_Расчет RAB_Лен и МОЭСК_с 2010 года_14.04.2009_со сглаж_version 3.0_без ФСК_BALANCE.WARM.Q1.2012(v1.0)_test" xfId="600"/>
    <cellStyle name="_Расчет RAB_Лен и МОЭСК_с 2010 года_14.04.2009_со сглаж_version 3.0_без ФСК_CALC.NORMATIV.KU(v0.2)" xfId="601"/>
    <cellStyle name="_Расчет RAB_Лен и МОЭСК_с 2010 года_14.04.2009_со сглаж_version 3.0_без ФСК_CALC.TR.EL.4.78(v1.0)" xfId="602"/>
    <cellStyle name="_Расчет RAB_Лен и МОЭСК_с 2010 года_14.04.2009_со сглаж_version 3.0_без ФСК_EE.2REK.P2011.4.78(v0.3)" xfId="603"/>
    <cellStyle name="_Расчет RAB_Лен и МОЭСК_с 2010 года_14.04.2009_со сглаж_version 3.0_без ФСК_FORM3.1.2013(v0.2)" xfId="604"/>
    <cellStyle name="_Расчет RAB_Лен и МОЭСК_с 2010 года_14.04.2009_со сглаж_version 3.0_без ФСК_FORM3.2013(v1.0)" xfId="605"/>
    <cellStyle name="_Расчет RAB_Лен и МОЭСК_с 2010 года_14.04.2009_со сглаж_version 3.0_без ФСК_FORM3.REG(v1.0)" xfId="606"/>
    <cellStyle name="_Расчет RAB_Лен и МОЭСК_с 2010 года_14.04.2009_со сглаж_version 3.0_без ФСК_FORM910.2012(v1.1)" xfId="607"/>
    <cellStyle name="_Расчет RAB_Лен и МОЭСК_с 2010 года_14.04.2009_со сглаж_version 3.0_без ФСК_FORM910.2012(v1.3)" xfId="608"/>
    <cellStyle name="_Расчет RAB_Лен и МОЭСК_с 2010 года_14.04.2009_со сглаж_version 3.0_без ФСК_INDEX.STATION.2012(v2.1)" xfId="609"/>
    <cellStyle name="_Расчет RAB_Лен и МОЭСК_с 2010 года_14.04.2009_со сглаж_version 3.0_без ФСК_INDEX.STATION.2013(v1.0)_патч до 1.1" xfId="610"/>
    <cellStyle name="_Расчет RAB_Лен и МОЭСК_с 2010 года_14.04.2009_со сглаж_version 3.0_без ФСК_INVEST.EE.COR.4.78(v0.2)" xfId="611"/>
    <cellStyle name="_Расчет RAB_Лен и МОЭСК_с 2010 года_14.04.2009_со сглаж_version 3.0_без ФСК_INVEST.EE.FACT.4.78(v1.1)" xfId="612"/>
    <cellStyle name="_Расчет RAB_Лен и МОЭСК_с 2010 года_14.04.2009_со сглаж_version 3.0_без ФСК_INVEST.EE.PLAN.4.78(v0.1)" xfId="613"/>
    <cellStyle name="_Расчет RAB_Лен и МОЭСК_с 2010 года_14.04.2009_со сглаж_version 3.0_без ФСК_INVEST.EE.PLAN.4.78(v0.3)" xfId="614"/>
    <cellStyle name="_Расчет RAB_Лен и МОЭСК_с 2010 года_14.04.2009_со сглаж_version 3.0_без ФСК_INVEST.EE.PLAN.4.78(v1.0)" xfId="615"/>
    <cellStyle name="_Расчет RAB_Лен и МОЭСК_с 2010 года_14.04.2009_со сглаж_version 3.0_без ФСК_INVEST.EE.PLAN.4.78(v1.0)_PASSPORT.TEPLO.PROIZV(v2.0)" xfId="616"/>
    <cellStyle name="_Расчет RAB_Лен и МОЭСК_с 2010 года_14.04.2009_со сглаж_version 3.0_без ФСК_INVEST.EE.PLAN.4.78(v1.0)_PASSPORT.TEPLO.PROIZV(v2.0)_INDEX.STATION.2013(v1.0)_патч до 1.1" xfId="617"/>
    <cellStyle name="_Расчет RAB_Лен и МОЭСК_с 2010 года_14.04.2009_со сглаж_version 3.0_без ФСК_INVEST.EE.PLAN.4.78(v1.0)_PASSPORT.TEPLO.PROIZV(v2.0)_TEPLO.PREDEL.2013(v2.0)" xfId="618"/>
    <cellStyle name="_Расчет RAB_Лен и МОЭСК_с 2010 года_14.04.2009_со сглаж_version 3.0_без ФСК_INVEST.PLAN.4.78(v0.1)" xfId="619"/>
    <cellStyle name="_Расчет RAB_Лен и МОЭСК_с 2010 года_14.04.2009_со сглаж_version 3.0_без ФСК_INVEST.WARM.PLAN.4.78(v0.1)" xfId="620"/>
    <cellStyle name="_Расчет RAB_Лен и МОЭСК_с 2010 года_14.04.2009_со сглаж_version 3.0_без ФСК_INVEST_WARM_PLAN" xfId="621"/>
    <cellStyle name="_Расчет RAB_Лен и МОЭСК_с 2010 года_14.04.2009_со сглаж_version 3.0_без ФСК_NADB.JNVLP.APTEKA.2012(v1.0)_21_02_12" xfId="622"/>
    <cellStyle name="_Расчет RAB_Лен и МОЭСК_с 2010 года_14.04.2009_со сглаж_version 3.0_без ФСК_NADB.JNVLS.APTEKA.2011(v1.3.3)" xfId="623"/>
    <cellStyle name="_Расчет RAB_Лен и МОЭСК_с 2010 года_14.04.2009_со сглаж_version 3.0_без ФСК_NADB.JNVLS.APTEKA.2011(v1.3.3)_46TE.2011(v1.0)" xfId="624"/>
    <cellStyle name="_Расчет RAB_Лен и МОЭСК_с 2010 года_14.04.2009_со сглаж_version 3.0_без ФСК_NADB.JNVLS.APTEKA.2011(v1.3.3)_INDEX.STATION.2012(v1.0)_" xfId="625"/>
    <cellStyle name="_Расчет RAB_Лен и МОЭСК_с 2010 года_14.04.2009_со сглаж_version 3.0_без ФСК_NADB.JNVLS.APTEKA.2011(v1.3.3)_INDEX.STATION.2012(v2.0)" xfId="626"/>
    <cellStyle name="_Расчет RAB_Лен и МОЭСК_с 2010 года_14.04.2009_со сглаж_version 3.0_без ФСК_NADB.JNVLS.APTEKA.2011(v1.3.3)_INDEX.STATION.2012(v2.1)" xfId="627"/>
    <cellStyle name="_Расчет RAB_Лен и МОЭСК_с 2010 года_14.04.2009_со сглаж_version 3.0_без ФСК_NADB.JNVLS.APTEKA.2011(v1.3.3)_INVEST.EE.FACT.4.78(v1.1)" xfId="628"/>
    <cellStyle name="_Расчет RAB_Лен и МОЭСК_с 2010 года_14.04.2009_со сглаж_version 3.0_без ФСК_NADB.JNVLS.APTEKA.2011(v1.3.3)_TEPLO.PREDEL.2012.M(v1.1)_test" xfId="629"/>
    <cellStyle name="_Расчет RAB_Лен и МОЭСК_с 2010 года_14.04.2009_со сглаж_version 3.0_без ФСК_NADB.JNVLS.APTEKA.2011(v1.3.4)" xfId="630"/>
    <cellStyle name="_Расчет RAB_Лен и МОЭСК_с 2010 года_14.04.2009_со сглаж_version 3.0_без ФСК_NADB.JNVLS.APTEKA.2011(v1.3.4)_46TE.2011(v1.0)" xfId="631"/>
    <cellStyle name="_Расчет RAB_Лен и МОЭСК_с 2010 года_14.04.2009_со сглаж_version 3.0_без ФСК_NADB.JNVLS.APTEKA.2011(v1.3.4)_INDEX.STATION.2012(v1.0)_" xfId="632"/>
    <cellStyle name="_Расчет RAB_Лен и МОЭСК_с 2010 года_14.04.2009_со сглаж_version 3.0_без ФСК_NADB.JNVLS.APTEKA.2011(v1.3.4)_INDEX.STATION.2012(v2.0)" xfId="633"/>
    <cellStyle name="_Расчет RAB_Лен и МОЭСК_с 2010 года_14.04.2009_со сглаж_version 3.0_без ФСК_NADB.JNVLS.APTEKA.2011(v1.3.4)_INDEX.STATION.2012(v2.1)" xfId="634"/>
    <cellStyle name="_Расчет RAB_Лен и МОЭСК_с 2010 года_14.04.2009_со сглаж_version 3.0_без ФСК_NADB.JNVLS.APTEKA.2011(v1.3.4)_INVEST.EE.FACT.4.78(v1.1)" xfId="635"/>
    <cellStyle name="_Расчет RAB_Лен и МОЭСК_с 2010 года_14.04.2009_со сглаж_version 3.0_без ФСК_NADB.JNVLS.APTEKA.2011(v1.3.4)_TEPLO.PREDEL.2012.M(v1.1)_test" xfId="636"/>
    <cellStyle name="_Расчет RAB_Лен и МОЭСК_с 2010 года_14.04.2009_со сглаж_version 3.0_без ФСК_PASSPORT.TEPLO.PROIZV(v2.0)" xfId="637"/>
    <cellStyle name="_Расчет RAB_Лен и МОЭСК_с 2010 года_14.04.2009_со сглаж_version 3.0_без ФСК_PASSPORT.TEPLO.PROIZV(v2.1)" xfId="638"/>
    <cellStyle name="_Расчет RAB_Лен и МОЭСК_с 2010 года_14.04.2009_со сглаж_version 3.0_без ФСК_PASSPORT.TEPLO.SETI(v0.7)" xfId="639"/>
    <cellStyle name="_Расчет RAB_Лен и МОЭСК_с 2010 года_14.04.2009_со сглаж_version 3.0_без ФСК_PASSPORT.TEPLO.SETI(v1.0)" xfId="640"/>
    <cellStyle name="_Расчет RAB_Лен и МОЭСК_с 2010 года_14.04.2009_со сглаж_version 3.0_без ФСК_PREDEL.JKH.UTV.2011(v1.0.1)" xfId="641"/>
    <cellStyle name="_Расчет RAB_Лен и МОЭСК_с 2010 года_14.04.2009_со сглаж_version 3.0_без ФСК_PREDEL.JKH.UTV.2011(v1.0.1)_46TE.2011(v1.0)" xfId="642"/>
    <cellStyle name="_Расчет RAB_Лен и МОЭСК_с 2010 года_14.04.2009_со сглаж_version 3.0_без ФСК_PREDEL.JKH.UTV.2011(v1.0.1)_INDEX.STATION.2012(v1.0)_" xfId="643"/>
    <cellStyle name="_Расчет RAB_Лен и МОЭСК_с 2010 года_14.04.2009_со сглаж_version 3.0_без ФСК_PREDEL.JKH.UTV.2011(v1.0.1)_INDEX.STATION.2012(v2.0)" xfId="644"/>
    <cellStyle name="_Расчет RAB_Лен и МОЭСК_с 2010 года_14.04.2009_со сглаж_version 3.0_без ФСК_PREDEL.JKH.UTV.2011(v1.0.1)_INDEX.STATION.2012(v2.1)" xfId="645"/>
    <cellStyle name="_Расчет RAB_Лен и МОЭСК_с 2010 года_14.04.2009_со сглаж_version 3.0_без ФСК_PREDEL.JKH.UTV.2011(v1.0.1)_INVEST.EE.FACT.4.78(v1.1)" xfId="646"/>
    <cellStyle name="_Расчет RAB_Лен и МОЭСК_с 2010 года_14.04.2009_со сглаж_version 3.0_без ФСК_PREDEL.JKH.UTV.2011(v1.0.1)_TEPLO.PREDEL.2012.M(v1.1)_test" xfId="647"/>
    <cellStyle name="_Расчет RAB_Лен и МОЭСК_с 2010 года_14.04.2009_со сглаж_version 3.0_без ФСК_PREDEL.JKH.UTV.2011(v1.1)" xfId="648"/>
    <cellStyle name="_Расчет RAB_Лен и МОЭСК_с 2010 года_14.04.2009_со сглаж_version 3.0_без ФСК_REP.BLR.2012(v1.0)" xfId="649"/>
    <cellStyle name="_Расчет RAB_Лен и МОЭСК_с 2010 года_14.04.2009_со сглаж_version 3.0_без ФСК_TEHSHEET" xfId="650"/>
    <cellStyle name="_Расчет RAB_Лен и МОЭСК_с 2010 года_14.04.2009_со сглаж_version 3.0_без ФСК_TEPLO.PREDEL.2012.M(v1.1)" xfId="651"/>
    <cellStyle name="_Расчет RAB_Лен и МОЭСК_с 2010 года_14.04.2009_со сглаж_version 3.0_без ФСК_TEPLO.PREDEL.2013(v2.0)" xfId="652"/>
    <cellStyle name="_Расчет RAB_Лен и МОЭСК_с 2010 года_14.04.2009_со сглаж_version 3.0_без ФСК_TEST.TEMPLATE" xfId="653"/>
    <cellStyle name="_Расчет RAB_Лен и МОЭСК_с 2010 года_14.04.2009_со сглаж_version 3.0_без ФСК_UPDATE.46EE.2011.TO.1.1" xfId="654"/>
    <cellStyle name="_Расчет RAB_Лен и МОЭСК_с 2010 года_14.04.2009_со сглаж_version 3.0_без ФСК_UPDATE.46TE.2011.TO.1.1" xfId="655"/>
    <cellStyle name="_Расчет RAB_Лен и МОЭСК_с 2010 года_14.04.2009_со сглаж_version 3.0_без ФСК_UPDATE.46TE.2011.TO.1.2" xfId="656"/>
    <cellStyle name="_Расчет RAB_Лен и МОЭСК_с 2010 года_14.04.2009_со сглаж_version 3.0_без ФСК_UPDATE.BALANCE.WARM.2011YEAR.TO.1.1" xfId="657"/>
    <cellStyle name="_Расчет RAB_Лен и МОЭСК_с 2010 года_14.04.2009_со сглаж_version 3.0_без ФСК_UPDATE.BALANCE.WARM.2011YEAR.TO.1.1 2" xfId="658"/>
    <cellStyle name="_Расчет RAB_Лен и МОЭСК_с 2010 года_14.04.2009_со сглаж_version 3.0_без ФСК_UPDATE.BALANCE.WARM.2011YEAR.TO.1.1_46TE.2011(v1.0)" xfId="659"/>
    <cellStyle name="_Расчет RAB_Лен и МОЭСК_с 2010 года_14.04.2009_со сглаж_version 3.0_без ФСК_UPDATE.BALANCE.WARM.2011YEAR.TO.1.1_CALC.TR.EL.4.78(v1.0)" xfId="660"/>
    <cellStyle name="_Расчет RAB_Лен и МОЭСК_с 2010 года_14.04.2009_со сглаж_version 3.0_без ФСК_UPDATE.BALANCE.WARM.2011YEAR.TO.1.1_INDEX.STATION.2012(v1.0)_" xfId="661"/>
    <cellStyle name="_Расчет RAB_Лен и МОЭСК_с 2010 года_14.04.2009_со сглаж_version 3.0_без ФСК_UPDATE.BALANCE.WARM.2011YEAR.TO.1.1_INDEX.STATION.2012(v2.0)" xfId="662"/>
    <cellStyle name="_Расчет RAB_Лен и МОЭСК_с 2010 года_14.04.2009_со сглаж_version 3.0_без ФСК_UPDATE.BALANCE.WARM.2011YEAR.TO.1.1_INDEX.STATION.2012(v2.1)" xfId="663"/>
    <cellStyle name="_Расчет RAB_Лен и МОЭСК_с 2010 года_14.04.2009_со сглаж_version 3.0_без ФСК_UPDATE.BALANCE.WARM.2011YEAR.TO.1.1_INVEST.EE.FACT.4.78(v1.1)" xfId="664"/>
    <cellStyle name="_Расчет RAB_Лен и МОЭСК_с 2010 года_14.04.2009_со сглаж_version 3.0_без ФСК_UPDATE.BALANCE.WARM.2011YEAR.TO.1.1_OREP.KU.2011.MONTHLY.02(v1.1)" xfId="665"/>
    <cellStyle name="_Расчет RAB_Лен и МОЭСК_с 2010 года_14.04.2009_со сглаж_version 3.0_без ФСК_UPDATE.BALANCE.WARM.2011YEAR.TO.1.1_TEPLO.PREDEL.2012.M(v1.1)_test" xfId="666"/>
    <cellStyle name="_Расчет RAB_Лен и МОЭСК_с 2010 года_14.04.2009_со сглаж_version 3.0_без ФСК_UPDATE.BALANCE.WARM.2011YEAR.TO.1.2" xfId="667"/>
    <cellStyle name="_Расчет RAB_Лен и МОЭСК_с 2010 года_14.04.2009_со сглаж_version 3.0_без ФСК_UPDATE.BALANCE.WARM.2011YEAR.TO.1.4.64" xfId="668"/>
    <cellStyle name="_Расчет RAB_Лен и МОЭСК_с 2010 года_14.04.2009_со сглаж_version 3.0_без ФСК_UPDATE.BALANCE.WARM.2011YEAR.TO.1.5.64" xfId="669"/>
    <cellStyle name="_Расчет RAB_Лен и МОЭСК_с 2010 года_14.04.2009_со сглаж_version 3.0_без ФСК_UPDATE.CALC.TR.EL.4.78.TO.1.6" xfId="670"/>
    <cellStyle name="_Расчет RAB_Лен и МОЭСК_с 2010 года_14.04.2009_со сглаж_version 3.0_без ФСК_UPDATE.INVEST.EE.FACT.4.78.TO.1.2.64" xfId="671"/>
    <cellStyle name="_Расчет RAB_Лен и МОЭСК_с 2010 года_14.04.2009_со сглаж_version 3.0_без ФСК_UPDATE.MONITORING.OS.EE.2.02.TO.1.3.64" xfId="672"/>
    <cellStyle name="_Расчет RAB_Лен и МОЭСК_с 2010 года_14.04.2009_со сглаж_version 3.0_без ФСК_UPDATE.NADB.JNVLS.APTEKA.2011.TO.1.3.4" xfId="673"/>
    <cellStyle name="_Расчет RAB_Лен и МОЭСК_с 2010 года_14.04.2009_со сглаж_version 3.0_без ФСК_Копия BALANCE.WARM.Q1.2012(v1.0)" xfId="674"/>
    <cellStyle name="_Сб-macro 2020" xfId="675"/>
    <cellStyle name="_Свод по ИПР (2)" xfId="676"/>
    <cellStyle name="_Свод по ИПР (2)_Новая инструкция1_фст" xfId="677"/>
    <cellStyle name="_Справочник затрат_ЛХ_20.10.05" xfId="678"/>
    <cellStyle name="_таблицы для расчетов28-04-08_2006-2009_прибыль корр_по ИА" xfId="679"/>
    <cellStyle name="_таблицы для расчетов28-04-08_2006-2009_прибыль корр_по ИА_Новая инструкция1_фст" xfId="680"/>
    <cellStyle name="_таблицы для расчетов28-04-08_2006-2009с ИА" xfId="681"/>
    <cellStyle name="_таблицы для расчетов28-04-08_2006-2009с ИА_Новая инструкция1_фст" xfId="682"/>
    <cellStyle name="_Форма 6  РТК.xls(отчет по Адр пр. ЛО)" xfId="683"/>
    <cellStyle name="_Форма 6  РТК.xls(отчет по Адр пр. ЛО)_Новая инструкция1_фст" xfId="684"/>
    <cellStyle name="_Формат разбивки по МРСК_РСК" xfId="685"/>
    <cellStyle name="_Формат разбивки по МРСК_РСК_Новая инструкция1_фст" xfId="686"/>
    <cellStyle name="_Формат_для Согласования" xfId="687"/>
    <cellStyle name="_Формат_для Согласования_Новая инструкция1_фст" xfId="688"/>
    <cellStyle name="_ХХХ Прил 2 Формы бюджетных документов 2007" xfId="689"/>
    <cellStyle name="_экон.форм-т ВО 1 с разбивкой" xfId="690"/>
    <cellStyle name="_экон.форм-т ВО 1 с разбивкой_Новая инструкция1_фст" xfId="691"/>
    <cellStyle name="’К‰Э [0.00]" xfId="692"/>
    <cellStyle name="”€ќђќ‘ћ‚›‰" xfId="693"/>
    <cellStyle name="”€ќђќ‘ћ‚›‰ 2" xfId="694"/>
    <cellStyle name="”€ќђќ‘ћ‚›‰ 3" xfId="695"/>
    <cellStyle name="”€љ‘€ђћ‚ђќќ›‰" xfId="696"/>
    <cellStyle name="”€љ‘€ђћ‚ђќќ›‰ 2" xfId="697"/>
    <cellStyle name="”€љ‘€ђћ‚ђќќ›‰ 3" xfId="698"/>
    <cellStyle name="”ќђќ‘ћ‚›‰" xfId="699"/>
    <cellStyle name="”ќђќ‘ћ‚›‰ 2" xfId="700"/>
    <cellStyle name="”љ‘ђћ‚ђќќ›‰" xfId="701"/>
    <cellStyle name="”љ‘ђћ‚ђќќ›‰ 2" xfId="702"/>
    <cellStyle name="„…ќ…†ќ›‰" xfId="703"/>
    <cellStyle name="„…ќ…†ќ›‰ 2" xfId="704"/>
    <cellStyle name="€’ћѓћ‚›‰" xfId="705"/>
    <cellStyle name="€’ћѓћ‚›‰ 2" xfId="706"/>
    <cellStyle name="€’ћѓћ‚›‰ 3" xfId="707"/>
    <cellStyle name="€’ћѓћ‚›‰_BALANCE.WARM.Q1.2012(v1.0)_test" xfId="708"/>
    <cellStyle name="‡ђѓћ‹ћ‚ћљ1" xfId="709"/>
    <cellStyle name="‡ђѓћ‹ћ‚ћљ1 2" xfId="710"/>
    <cellStyle name="‡ђѓћ‹ћ‚ћљ2" xfId="711"/>
    <cellStyle name="‡ђѓћ‹ћ‚ћљ2 2" xfId="712"/>
    <cellStyle name="’ћѓћ‚›‰" xfId="713"/>
    <cellStyle name="’ћѓћ‚›‰ 2" xfId="714"/>
    <cellStyle name="1Normal" xfId="715"/>
    <cellStyle name="20% - Accent1" xfId="716"/>
    <cellStyle name="20% - Accent1 2" xfId="717"/>
    <cellStyle name="20% - Accent1 3" xfId="718"/>
    <cellStyle name="20% - Accent1_46EE.2011(v1.0)" xfId="719"/>
    <cellStyle name="20% - Accent2" xfId="720"/>
    <cellStyle name="20% - Accent2 2" xfId="721"/>
    <cellStyle name="20% - Accent2 3" xfId="722"/>
    <cellStyle name="20% - Accent2_46EE.2011(v1.0)" xfId="723"/>
    <cellStyle name="20% - Accent3" xfId="724"/>
    <cellStyle name="20% - Accent3 2" xfId="725"/>
    <cellStyle name="20% - Accent3 3" xfId="726"/>
    <cellStyle name="20% - Accent3_46EE.2011(v1.0)" xfId="727"/>
    <cellStyle name="20% - Accent4" xfId="728"/>
    <cellStyle name="20% - Accent4 2" xfId="729"/>
    <cellStyle name="20% - Accent4 3" xfId="730"/>
    <cellStyle name="20% - Accent4_46EE.2011(v1.0)" xfId="731"/>
    <cellStyle name="20% - Accent5" xfId="732"/>
    <cellStyle name="20% - Accent5 2" xfId="733"/>
    <cellStyle name="20% - Accent5 3" xfId="734"/>
    <cellStyle name="20% - Accent5_46EE.2011(v1.0)" xfId="735"/>
    <cellStyle name="20% - Accent6" xfId="736"/>
    <cellStyle name="20% - Accent6 2" xfId="737"/>
    <cellStyle name="20% - Accent6 3" xfId="738"/>
    <cellStyle name="20% - Accent6_46EE.2011(v1.0)" xfId="739"/>
    <cellStyle name="20% - Акцент1" xfId="740"/>
    <cellStyle name="20% - Акцент1 10" xfId="741"/>
    <cellStyle name="20% - Акцент1 11" xfId="742"/>
    <cellStyle name="20% - Акцент1 12" xfId="743"/>
    <cellStyle name="20% - Акцент1 13" xfId="744"/>
    <cellStyle name="20% - Акцент1 14" xfId="745"/>
    <cellStyle name="20% - Акцент1 15" xfId="746"/>
    <cellStyle name="20% - Акцент1 16" xfId="747"/>
    <cellStyle name="20% - Акцент1 17" xfId="748"/>
    <cellStyle name="20% - Акцент1 18" xfId="749"/>
    <cellStyle name="20% - Акцент1 19" xfId="750"/>
    <cellStyle name="20% - Акцент1 2" xfId="751"/>
    <cellStyle name="20% - Акцент1 2 2" xfId="752"/>
    <cellStyle name="20% - Акцент1 2 3" xfId="753"/>
    <cellStyle name="20% - Акцент1 2_46EE.2011(v1.0)" xfId="754"/>
    <cellStyle name="20% - Акцент1 20" xfId="755"/>
    <cellStyle name="20% - Акцент1 3" xfId="756"/>
    <cellStyle name="20% - Акцент1 3 2" xfId="757"/>
    <cellStyle name="20% - Акцент1 3 3" xfId="758"/>
    <cellStyle name="20% - Акцент1 3_46EE.2011(v1.0)" xfId="759"/>
    <cellStyle name="20% - Акцент1 4" xfId="760"/>
    <cellStyle name="20% - Акцент1 4 2" xfId="761"/>
    <cellStyle name="20% - Акцент1 4 3" xfId="762"/>
    <cellStyle name="20% - Акцент1 4_46EE.2011(v1.0)" xfId="763"/>
    <cellStyle name="20% - Акцент1 5" xfId="764"/>
    <cellStyle name="20% - Акцент1 5 2" xfId="765"/>
    <cellStyle name="20% - Акцент1 5 3" xfId="766"/>
    <cellStyle name="20% - Акцент1 5_46EE.2011(v1.0)" xfId="767"/>
    <cellStyle name="20% - Акцент1 6" xfId="768"/>
    <cellStyle name="20% - Акцент1 6 2" xfId="769"/>
    <cellStyle name="20% - Акцент1 6 3" xfId="770"/>
    <cellStyle name="20% - Акцент1 6_46EE.2011(v1.0)" xfId="771"/>
    <cellStyle name="20% - Акцент1 7" xfId="772"/>
    <cellStyle name="20% - Акцент1 7 2" xfId="773"/>
    <cellStyle name="20% - Акцент1 7 3" xfId="774"/>
    <cellStyle name="20% - Акцент1 7_46EE.2011(v1.0)" xfId="775"/>
    <cellStyle name="20% - Акцент1 8" xfId="776"/>
    <cellStyle name="20% - Акцент1 8 2" xfId="777"/>
    <cellStyle name="20% - Акцент1 8 3" xfId="778"/>
    <cellStyle name="20% - Акцент1 8_46EE.2011(v1.0)" xfId="779"/>
    <cellStyle name="20% - Акцент1 9" xfId="780"/>
    <cellStyle name="20% - Акцент1 9 2" xfId="781"/>
    <cellStyle name="20% - Акцент1 9 3" xfId="782"/>
    <cellStyle name="20% - Акцент1 9_46EE.2011(v1.0)" xfId="783"/>
    <cellStyle name="20% - Акцент2" xfId="784"/>
    <cellStyle name="20% - Акцент2 10" xfId="785"/>
    <cellStyle name="20% - Акцент2 11" xfId="786"/>
    <cellStyle name="20% - Акцент2 12" xfId="787"/>
    <cellStyle name="20% - Акцент2 13" xfId="788"/>
    <cellStyle name="20% - Акцент2 14" xfId="789"/>
    <cellStyle name="20% - Акцент2 15" xfId="790"/>
    <cellStyle name="20% - Акцент2 16" xfId="791"/>
    <cellStyle name="20% - Акцент2 17" xfId="792"/>
    <cellStyle name="20% - Акцент2 18" xfId="793"/>
    <cellStyle name="20% - Акцент2 19" xfId="794"/>
    <cellStyle name="20% - Акцент2 2" xfId="795"/>
    <cellStyle name="20% - Акцент2 2 2" xfId="796"/>
    <cellStyle name="20% - Акцент2 2 3" xfId="797"/>
    <cellStyle name="20% - Акцент2 2_46EE.2011(v1.0)" xfId="798"/>
    <cellStyle name="20% - Акцент2 20" xfId="799"/>
    <cellStyle name="20% - Акцент2 3" xfId="800"/>
    <cellStyle name="20% - Акцент2 3 2" xfId="801"/>
    <cellStyle name="20% - Акцент2 3 3" xfId="802"/>
    <cellStyle name="20% - Акцент2 3_46EE.2011(v1.0)" xfId="803"/>
    <cellStyle name="20% - Акцент2 4" xfId="804"/>
    <cellStyle name="20% - Акцент2 4 2" xfId="805"/>
    <cellStyle name="20% - Акцент2 4 3" xfId="806"/>
    <cellStyle name="20% - Акцент2 4_46EE.2011(v1.0)" xfId="807"/>
    <cellStyle name="20% - Акцент2 5" xfId="808"/>
    <cellStyle name="20% - Акцент2 5 2" xfId="809"/>
    <cellStyle name="20% - Акцент2 5 3" xfId="810"/>
    <cellStyle name="20% - Акцент2 5_46EE.2011(v1.0)" xfId="811"/>
    <cellStyle name="20% - Акцент2 6" xfId="812"/>
    <cellStyle name="20% - Акцент2 6 2" xfId="813"/>
    <cellStyle name="20% - Акцент2 6 3" xfId="814"/>
    <cellStyle name="20% - Акцент2 6_46EE.2011(v1.0)" xfId="815"/>
    <cellStyle name="20% - Акцент2 7" xfId="816"/>
    <cellStyle name="20% - Акцент2 7 2" xfId="817"/>
    <cellStyle name="20% - Акцент2 7 3" xfId="818"/>
    <cellStyle name="20% - Акцент2 7_46EE.2011(v1.0)" xfId="819"/>
    <cellStyle name="20% - Акцент2 8" xfId="820"/>
    <cellStyle name="20% - Акцент2 8 2" xfId="821"/>
    <cellStyle name="20% - Акцент2 8 3" xfId="822"/>
    <cellStyle name="20% - Акцент2 8_46EE.2011(v1.0)" xfId="823"/>
    <cellStyle name="20% - Акцент2 9" xfId="824"/>
    <cellStyle name="20% - Акцент2 9 2" xfId="825"/>
    <cellStyle name="20% - Акцент2 9 3" xfId="826"/>
    <cellStyle name="20% - Акцент2 9_46EE.2011(v1.0)" xfId="827"/>
    <cellStyle name="20% - Акцент3" xfId="828"/>
    <cellStyle name="20% - Акцент3 10" xfId="829"/>
    <cellStyle name="20% - Акцент3 11" xfId="830"/>
    <cellStyle name="20% - Акцент3 12" xfId="831"/>
    <cellStyle name="20% - Акцент3 13" xfId="832"/>
    <cellStyle name="20% - Акцент3 14" xfId="833"/>
    <cellStyle name="20% - Акцент3 15" xfId="834"/>
    <cellStyle name="20% - Акцент3 16" xfId="835"/>
    <cellStyle name="20% - Акцент3 17" xfId="836"/>
    <cellStyle name="20% - Акцент3 18" xfId="837"/>
    <cellStyle name="20% - Акцент3 19" xfId="838"/>
    <cellStyle name="20% - Акцент3 2" xfId="839"/>
    <cellStyle name="20% - Акцент3 2 2" xfId="840"/>
    <cellStyle name="20% - Акцент3 2 3" xfId="841"/>
    <cellStyle name="20% - Акцент3 2_46EE.2011(v1.0)" xfId="842"/>
    <cellStyle name="20% - Акцент3 20" xfId="843"/>
    <cellStyle name="20% - Акцент3 3" xfId="844"/>
    <cellStyle name="20% - Акцент3 3 2" xfId="845"/>
    <cellStyle name="20% - Акцент3 3 3" xfId="846"/>
    <cellStyle name="20% - Акцент3 3_46EE.2011(v1.0)" xfId="847"/>
    <cellStyle name="20% - Акцент3 4" xfId="848"/>
    <cellStyle name="20% - Акцент3 4 2" xfId="849"/>
    <cellStyle name="20% - Акцент3 4 3" xfId="850"/>
    <cellStyle name="20% - Акцент3 4_46EE.2011(v1.0)" xfId="851"/>
    <cellStyle name="20% - Акцент3 5" xfId="852"/>
    <cellStyle name="20% - Акцент3 5 2" xfId="853"/>
    <cellStyle name="20% - Акцент3 5 3" xfId="854"/>
    <cellStyle name="20% - Акцент3 5_46EE.2011(v1.0)" xfId="855"/>
    <cellStyle name="20% - Акцент3 6" xfId="856"/>
    <cellStyle name="20% - Акцент3 6 2" xfId="857"/>
    <cellStyle name="20% - Акцент3 6 3" xfId="858"/>
    <cellStyle name="20% - Акцент3 6_46EE.2011(v1.0)" xfId="859"/>
    <cellStyle name="20% - Акцент3 7" xfId="860"/>
    <cellStyle name="20% - Акцент3 7 2" xfId="861"/>
    <cellStyle name="20% - Акцент3 7 3" xfId="862"/>
    <cellStyle name="20% - Акцент3 7_46EE.2011(v1.0)" xfId="863"/>
    <cellStyle name="20% - Акцент3 8" xfId="864"/>
    <cellStyle name="20% - Акцент3 8 2" xfId="865"/>
    <cellStyle name="20% - Акцент3 8 3" xfId="866"/>
    <cellStyle name="20% - Акцент3 8_46EE.2011(v1.0)" xfId="867"/>
    <cellStyle name="20% - Акцент3 9" xfId="868"/>
    <cellStyle name="20% - Акцент3 9 2" xfId="869"/>
    <cellStyle name="20% - Акцент3 9 3" xfId="870"/>
    <cellStyle name="20% - Акцент3 9_46EE.2011(v1.0)" xfId="871"/>
    <cellStyle name="20% - Акцент4" xfId="872"/>
    <cellStyle name="20% - Акцент4 10" xfId="873"/>
    <cellStyle name="20% - Акцент4 11" xfId="874"/>
    <cellStyle name="20% - Акцент4 12" xfId="875"/>
    <cellStyle name="20% - Акцент4 13" xfId="876"/>
    <cellStyle name="20% - Акцент4 14" xfId="877"/>
    <cellStyle name="20% - Акцент4 15" xfId="878"/>
    <cellStyle name="20% - Акцент4 16" xfId="879"/>
    <cellStyle name="20% - Акцент4 17" xfId="880"/>
    <cellStyle name="20% - Акцент4 18" xfId="881"/>
    <cellStyle name="20% - Акцент4 19" xfId="882"/>
    <cellStyle name="20% - Акцент4 2" xfId="883"/>
    <cellStyle name="20% - Акцент4 2 2" xfId="884"/>
    <cellStyle name="20% - Акцент4 2 3" xfId="885"/>
    <cellStyle name="20% - Акцент4 2_46EE.2011(v1.0)" xfId="886"/>
    <cellStyle name="20% - Акцент4 20" xfId="887"/>
    <cellStyle name="20% - Акцент4 3" xfId="888"/>
    <cellStyle name="20% - Акцент4 3 2" xfId="889"/>
    <cellStyle name="20% - Акцент4 3 3" xfId="890"/>
    <cellStyle name="20% - Акцент4 3_46EE.2011(v1.0)" xfId="891"/>
    <cellStyle name="20% - Акцент4 4" xfId="892"/>
    <cellStyle name="20% - Акцент4 4 2" xfId="893"/>
    <cellStyle name="20% - Акцент4 4 3" xfId="894"/>
    <cellStyle name="20% - Акцент4 4_46EE.2011(v1.0)" xfId="895"/>
    <cellStyle name="20% - Акцент4 5" xfId="896"/>
    <cellStyle name="20% - Акцент4 5 2" xfId="897"/>
    <cellStyle name="20% - Акцент4 5 3" xfId="898"/>
    <cellStyle name="20% - Акцент4 5_46EE.2011(v1.0)" xfId="899"/>
    <cellStyle name="20% - Акцент4 6" xfId="900"/>
    <cellStyle name="20% - Акцент4 6 2" xfId="901"/>
    <cellStyle name="20% - Акцент4 6 3" xfId="902"/>
    <cellStyle name="20% - Акцент4 6_46EE.2011(v1.0)" xfId="903"/>
    <cellStyle name="20% - Акцент4 7" xfId="904"/>
    <cellStyle name="20% - Акцент4 7 2" xfId="905"/>
    <cellStyle name="20% - Акцент4 7 3" xfId="906"/>
    <cellStyle name="20% - Акцент4 7_46EE.2011(v1.0)" xfId="907"/>
    <cellStyle name="20% - Акцент4 8" xfId="908"/>
    <cellStyle name="20% - Акцент4 8 2" xfId="909"/>
    <cellStyle name="20% - Акцент4 8 3" xfId="910"/>
    <cellStyle name="20% - Акцент4 8_46EE.2011(v1.0)" xfId="911"/>
    <cellStyle name="20% - Акцент4 9" xfId="912"/>
    <cellStyle name="20% - Акцент4 9 2" xfId="913"/>
    <cellStyle name="20% - Акцент4 9 3" xfId="914"/>
    <cellStyle name="20% - Акцент4 9_46EE.2011(v1.0)" xfId="915"/>
    <cellStyle name="20% - Акцент5" xfId="916"/>
    <cellStyle name="20% - Акцент5 10" xfId="917"/>
    <cellStyle name="20% - Акцент5 11" xfId="918"/>
    <cellStyle name="20% - Акцент5 12" xfId="919"/>
    <cellStyle name="20% - Акцент5 13" xfId="920"/>
    <cellStyle name="20% - Акцент5 14" xfId="921"/>
    <cellStyle name="20% - Акцент5 15" xfId="922"/>
    <cellStyle name="20% - Акцент5 16" xfId="923"/>
    <cellStyle name="20% - Акцент5 17" xfId="924"/>
    <cellStyle name="20% - Акцент5 18" xfId="925"/>
    <cellStyle name="20% - Акцент5 19" xfId="926"/>
    <cellStyle name="20% - Акцент5 2" xfId="927"/>
    <cellStyle name="20% - Акцент5 2 2" xfId="928"/>
    <cellStyle name="20% - Акцент5 2 3" xfId="929"/>
    <cellStyle name="20% - Акцент5 2_46EE.2011(v1.0)" xfId="930"/>
    <cellStyle name="20% - Акцент5 20" xfId="931"/>
    <cellStyle name="20% - Акцент5 3" xfId="932"/>
    <cellStyle name="20% - Акцент5 3 2" xfId="933"/>
    <cellStyle name="20% - Акцент5 3 3" xfId="934"/>
    <cellStyle name="20% - Акцент5 3_46EE.2011(v1.0)" xfId="935"/>
    <cellStyle name="20% - Акцент5 4" xfId="936"/>
    <cellStyle name="20% - Акцент5 4 2" xfId="937"/>
    <cellStyle name="20% - Акцент5 4 3" xfId="938"/>
    <cellStyle name="20% - Акцент5 4_46EE.2011(v1.0)" xfId="939"/>
    <cellStyle name="20% - Акцент5 5" xfId="940"/>
    <cellStyle name="20% - Акцент5 5 2" xfId="941"/>
    <cellStyle name="20% - Акцент5 5 3" xfId="942"/>
    <cellStyle name="20% - Акцент5 5_46EE.2011(v1.0)" xfId="943"/>
    <cellStyle name="20% - Акцент5 6" xfId="944"/>
    <cellStyle name="20% - Акцент5 6 2" xfId="945"/>
    <cellStyle name="20% - Акцент5 6 3" xfId="946"/>
    <cellStyle name="20% - Акцент5 6_46EE.2011(v1.0)" xfId="947"/>
    <cellStyle name="20% - Акцент5 7" xfId="948"/>
    <cellStyle name="20% - Акцент5 7 2" xfId="949"/>
    <cellStyle name="20% - Акцент5 7 3" xfId="950"/>
    <cellStyle name="20% - Акцент5 7_46EE.2011(v1.0)" xfId="951"/>
    <cellStyle name="20% - Акцент5 8" xfId="952"/>
    <cellStyle name="20% - Акцент5 8 2" xfId="953"/>
    <cellStyle name="20% - Акцент5 8 3" xfId="954"/>
    <cellStyle name="20% - Акцент5 8_46EE.2011(v1.0)" xfId="955"/>
    <cellStyle name="20% - Акцент5 9" xfId="956"/>
    <cellStyle name="20% - Акцент5 9 2" xfId="957"/>
    <cellStyle name="20% - Акцент5 9 3" xfId="958"/>
    <cellStyle name="20% - Акцент5 9_46EE.2011(v1.0)" xfId="959"/>
    <cellStyle name="20% - Акцент6" xfId="960"/>
    <cellStyle name="20% - Акцент6 10" xfId="961"/>
    <cellStyle name="20% - Акцент6 11" xfId="962"/>
    <cellStyle name="20% - Акцент6 12" xfId="963"/>
    <cellStyle name="20% - Акцент6 13" xfId="964"/>
    <cellStyle name="20% - Акцент6 14" xfId="965"/>
    <cellStyle name="20% - Акцент6 15" xfId="966"/>
    <cellStyle name="20% - Акцент6 16" xfId="967"/>
    <cellStyle name="20% - Акцент6 17" xfId="968"/>
    <cellStyle name="20% - Акцент6 18" xfId="969"/>
    <cellStyle name="20% - Акцент6 19" xfId="970"/>
    <cellStyle name="20% - Акцент6 2" xfId="971"/>
    <cellStyle name="20% - Акцент6 2 2" xfId="972"/>
    <cellStyle name="20% - Акцент6 2 3" xfId="973"/>
    <cellStyle name="20% - Акцент6 2_46EE.2011(v1.0)" xfId="974"/>
    <cellStyle name="20% - Акцент6 20" xfId="975"/>
    <cellStyle name="20% - Акцент6 3" xfId="976"/>
    <cellStyle name="20% - Акцент6 3 2" xfId="977"/>
    <cellStyle name="20% - Акцент6 3 3" xfId="978"/>
    <cellStyle name="20% - Акцент6 3_46EE.2011(v1.0)" xfId="979"/>
    <cellStyle name="20% - Акцент6 4" xfId="980"/>
    <cellStyle name="20% - Акцент6 4 2" xfId="981"/>
    <cellStyle name="20% - Акцент6 4 3" xfId="982"/>
    <cellStyle name="20% - Акцент6 4_46EE.2011(v1.0)" xfId="983"/>
    <cellStyle name="20% - Акцент6 5" xfId="984"/>
    <cellStyle name="20% - Акцент6 5 2" xfId="985"/>
    <cellStyle name="20% - Акцент6 5 3" xfId="986"/>
    <cellStyle name="20% - Акцент6 5_46EE.2011(v1.0)" xfId="987"/>
    <cellStyle name="20% - Акцент6 6" xfId="988"/>
    <cellStyle name="20% - Акцент6 6 2" xfId="989"/>
    <cellStyle name="20% - Акцент6 6 3" xfId="990"/>
    <cellStyle name="20% - Акцент6 6_46EE.2011(v1.0)" xfId="991"/>
    <cellStyle name="20% - Акцент6 7" xfId="992"/>
    <cellStyle name="20% - Акцент6 7 2" xfId="993"/>
    <cellStyle name="20% - Акцент6 7 3" xfId="994"/>
    <cellStyle name="20% - Акцент6 7_46EE.2011(v1.0)" xfId="995"/>
    <cellStyle name="20% - Акцент6 8" xfId="996"/>
    <cellStyle name="20% - Акцент6 8 2" xfId="997"/>
    <cellStyle name="20% - Акцент6 8 3" xfId="998"/>
    <cellStyle name="20% - Акцент6 8_46EE.2011(v1.0)" xfId="999"/>
    <cellStyle name="20% - Акцент6 9" xfId="1000"/>
    <cellStyle name="20% - Акцент6 9 2" xfId="1001"/>
    <cellStyle name="20% - Акцент6 9 3" xfId="1002"/>
    <cellStyle name="20% - Акцент6 9_46EE.2011(v1.0)" xfId="1003"/>
    <cellStyle name="40% - Accent1" xfId="1004"/>
    <cellStyle name="40% - Accent1 2" xfId="1005"/>
    <cellStyle name="40% - Accent1 3" xfId="1006"/>
    <cellStyle name="40% - Accent1_46EE.2011(v1.0)" xfId="1007"/>
    <cellStyle name="40% - Accent2" xfId="1008"/>
    <cellStyle name="40% - Accent2 2" xfId="1009"/>
    <cellStyle name="40% - Accent2 3" xfId="1010"/>
    <cellStyle name="40% - Accent2_46EE.2011(v1.0)" xfId="1011"/>
    <cellStyle name="40% - Accent3" xfId="1012"/>
    <cellStyle name="40% - Accent3 2" xfId="1013"/>
    <cellStyle name="40% - Accent3 3" xfId="1014"/>
    <cellStyle name="40% - Accent3_46EE.2011(v1.0)" xfId="1015"/>
    <cellStyle name="40% - Accent4" xfId="1016"/>
    <cellStyle name="40% - Accent4 2" xfId="1017"/>
    <cellStyle name="40% - Accent4 3" xfId="1018"/>
    <cellStyle name="40% - Accent4_46EE.2011(v1.0)" xfId="1019"/>
    <cellStyle name="40% - Accent5" xfId="1020"/>
    <cellStyle name="40% - Accent5 2" xfId="1021"/>
    <cellStyle name="40% - Accent5 3" xfId="1022"/>
    <cellStyle name="40% - Accent5_46EE.2011(v1.0)" xfId="1023"/>
    <cellStyle name="40% - Accent6" xfId="1024"/>
    <cellStyle name="40% - Accent6 2" xfId="1025"/>
    <cellStyle name="40% - Accent6 3" xfId="1026"/>
    <cellStyle name="40% - Accent6_46EE.2011(v1.0)" xfId="1027"/>
    <cellStyle name="40% - Акцент1" xfId="1028"/>
    <cellStyle name="40% - Акцент1 10" xfId="1029"/>
    <cellStyle name="40% - Акцент1 11" xfId="1030"/>
    <cellStyle name="40% - Акцент1 12" xfId="1031"/>
    <cellStyle name="40% - Акцент1 13" xfId="1032"/>
    <cellStyle name="40% - Акцент1 14" xfId="1033"/>
    <cellStyle name="40% - Акцент1 15" xfId="1034"/>
    <cellStyle name="40% - Акцент1 16" xfId="1035"/>
    <cellStyle name="40% - Акцент1 17" xfId="1036"/>
    <cellStyle name="40% - Акцент1 18" xfId="1037"/>
    <cellStyle name="40% - Акцент1 19" xfId="1038"/>
    <cellStyle name="40% - Акцент1 2" xfId="1039"/>
    <cellStyle name="40% - Акцент1 2 2" xfId="1040"/>
    <cellStyle name="40% - Акцент1 2 3" xfId="1041"/>
    <cellStyle name="40% - Акцент1 2_46EE.2011(v1.0)" xfId="1042"/>
    <cellStyle name="40% - Акцент1 20" xfId="1043"/>
    <cellStyle name="40% - Акцент1 3" xfId="1044"/>
    <cellStyle name="40% - Акцент1 3 2" xfId="1045"/>
    <cellStyle name="40% - Акцент1 3 3" xfId="1046"/>
    <cellStyle name="40% - Акцент1 3_46EE.2011(v1.0)" xfId="1047"/>
    <cellStyle name="40% - Акцент1 4" xfId="1048"/>
    <cellStyle name="40% - Акцент1 4 2" xfId="1049"/>
    <cellStyle name="40% - Акцент1 4 3" xfId="1050"/>
    <cellStyle name="40% - Акцент1 4_46EE.2011(v1.0)" xfId="1051"/>
    <cellStyle name="40% - Акцент1 5" xfId="1052"/>
    <cellStyle name="40% - Акцент1 5 2" xfId="1053"/>
    <cellStyle name="40% - Акцент1 5 3" xfId="1054"/>
    <cellStyle name="40% - Акцент1 5_46EE.2011(v1.0)" xfId="1055"/>
    <cellStyle name="40% - Акцент1 6" xfId="1056"/>
    <cellStyle name="40% - Акцент1 6 2" xfId="1057"/>
    <cellStyle name="40% - Акцент1 6 3" xfId="1058"/>
    <cellStyle name="40% - Акцент1 6_46EE.2011(v1.0)" xfId="1059"/>
    <cellStyle name="40% - Акцент1 7" xfId="1060"/>
    <cellStyle name="40% - Акцент1 7 2" xfId="1061"/>
    <cellStyle name="40% - Акцент1 7 3" xfId="1062"/>
    <cellStyle name="40% - Акцент1 7_46EE.2011(v1.0)" xfId="1063"/>
    <cellStyle name="40% - Акцент1 8" xfId="1064"/>
    <cellStyle name="40% - Акцент1 8 2" xfId="1065"/>
    <cellStyle name="40% - Акцент1 8 3" xfId="1066"/>
    <cellStyle name="40% - Акцент1 8_46EE.2011(v1.0)" xfId="1067"/>
    <cellStyle name="40% - Акцент1 9" xfId="1068"/>
    <cellStyle name="40% - Акцент1 9 2" xfId="1069"/>
    <cellStyle name="40% - Акцент1 9 3" xfId="1070"/>
    <cellStyle name="40% - Акцент1 9_46EE.2011(v1.0)" xfId="1071"/>
    <cellStyle name="40% - Акцент2" xfId="1072"/>
    <cellStyle name="40% - Акцент2 10" xfId="1073"/>
    <cellStyle name="40% - Акцент2 11" xfId="1074"/>
    <cellStyle name="40% - Акцент2 12" xfId="1075"/>
    <cellStyle name="40% - Акцент2 13" xfId="1076"/>
    <cellStyle name="40% - Акцент2 14" xfId="1077"/>
    <cellStyle name="40% - Акцент2 15" xfId="1078"/>
    <cellStyle name="40% - Акцент2 16" xfId="1079"/>
    <cellStyle name="40% - Акцент2 17" xfId="1080"/>
    <cellStyle name="40% - Акцент2 18" xfId="1081"/>
    <cellStyle name="40% - Акцент2 19" xfId="1082"/>
    <cellStyle name="40% - Акцент2 2" xfId="1083"/>
    <cellStyle name="40% - Акцент2 2 2" xfId="1084"/>
    <cellStyle name="40% - Акцент2 2 3" xfId="1085"/>
    <cellStyle name="40% - Акцент2 2_46EE.2011(v1.0)" xfId="1086"/>
    <cellStyle name="40% - Акцент2 20" xfId="1087"/>
    <cellStyle name="40% - Акцент2 3" xfId="1088"/>
    <cellStyle name="40% - Акцент2 3 2" xfId="1089"/>
    <cellStyle name="40% - Акцент2 3 3" xfId="1090"/>
    <cellStyle name="40% - Акцент2 3_46EE.2011(v1.0)" xfId="1091"/>
    <cellStyle name="40% - Акцент2 4" xfId="1092"/>
    <cellStyle name="40% - Акцент2 4 2" xfId="1093"/>
    <cellStyle name="40% - Акцент2 4 3" xfId="1094"/>
    <cellStyle name="40% - Акцент2 4_46EE.2011(v1.0)" xfId="1095"/>
    <cellStyle name="40% - Акцент2 5" xfId="1096"/>
    <cellStyle name="40% - Акцент2 5 2" xfId="1097"/>
    <cellStyle name="40% - Акцент2 5 3" xfId="1098"/>
    <cellStyle name="40% - Акцент2 5_46EE.2011(v1.0)" xfId="1099"/>
    <cellStyle name="40% - Акцент2 6" xfId="1100"/>
    <cellStyle name="40% - Акцент2 6 2" xfId="1101"/>
    <cellStyle name="40% - Акцент2 6 3" xfId="1102"/>
    <cellStyle name="40% - Акцент2 6_46EE.2011(v1.0)" xfId="1103"/>
    <cellStyle name="40% - Акцент2 7" xfId="1104"/>
    <cellStyle name="40% - Акцент2 7 2" xfId="1105"/>
    <cellStyle name="40% - Акцент2 7 3" xfId="1106"/>
    <cellStyle name="40% - Акцент2 7_46EE.2011(v1.0)" xfId="1107"/>
    <cellStyle name="40% - Акцент2 8" xfId="1108"/>
    <cellStyle name="40% - Акцент2 8 2" xfId="1109"/>
    <cellStyle name="40% - Акцент2 8 3" xfId="1110"/>
    <cellStyle name="40% - Акцент2 8_46EE.2011(v1.0)" xfId="1111"/>
    <cellStyle name="40% - Акцент2 9" xfId="1112"/>
    <cellStyle name="40% - Акцент2 9 2" xfId="1113"/>
    <cellStyle name="40% - Акцент2 9 3" xfId="1114"/>
    <cellStyle name="40% - Акцент2 9_46EE.2011(v1.0)" xfId="1115"/>
    <cellStyle name="40% - Акцент3" xfId="1116"/>
    <cellStyle name="40% - Акцент3 10" xfId="1117"/>
    <cellStyle name="40% - Акцент3 11" xfId="1118"/>
    <cellStyle name="40% - Акцент3 12" xfId="1119"/>
    <cellStyle name="40% - Акцент3 13" xfId="1120"/>
    <cellStyle name="40% - Акцент3 14" xfId="1121"/>
    <cellStyle name="40% - Акцент3 15" xfId="1122"/>
    <cellStyle name="40% - Акцент3 16" xfId="1123"/>
    <cellStyle name="40% - Акцент3 17" xfId="1124"/>
    <cellStyle name="40% - Акцент3 18" xfId="1125"/>
    <cellStyle name="40% - Акцент3 19" xfId="1126"/>
    <cellStyle name="40% - Акцент3 2" xfId="1127"/>
    <cellStyle name="40% - Акцент3 2 2" xfId="1128"/>
    <cellStyle name="40% - Акцент3 2 3" xfId="1129"/>
    <cellStyle name="40% - Акцент3 2_46EE.2011(v1.0)" xfId="1130"/>
    <cellStyle name="40% - Акцент3 20" xfId="1131"/>
    <cellStyle name="40% - Акцент3 3" xfId="1132"/>
    <cellStyle name="40% - Акцент3 3 2" xfId="1133"/>
    <cellStyle name="40% - Акцент3 3 3" xfId="1134"/>
    <cellStyle name="40% - Акцент3 3_46EE.2011(v1.0)" xfId="1135"/>
    <cellStyle name="40% - Акцент3 4" xfId="1136"/>
    <cellStyle name="40% - Акцент3 4 2" xfId="1137"/>
    <cellStyle name="40% - Акцент3 4 3" xfId="1138"/>
    <cellStyle name="40% - Акцент3 4_46EE.2011(v1.0)" xfId="1139"/>
    <cellStyle name="40% - Акцент3 5" xfId="1140"/>
    <cellStyle name="40% - Акцент3 5 2" xfId="1141"/>
    <cellStyle name="40% - Акцент3 5 3" xfId="1142"/>
    <cellStyle name="40% - Акцент3 5_46EE.2011(v1.0)" xfId="1143"/>
    <cellStyle name="40% - Акцент3 6" xfId="1144"/>
    <cellStyle name="40% - Акцент3 6 2" xfId="1145"/>
    <cellStyle name="40% - Акцент3 6 3" xfId="1146"/>
    <cellStyle name="40% - Акцент3 6_46EE.2011(v1.0)" xfId="1147"/>
    <cellStyle name="40% - Акцент3 7" xfId="1148"/>
    <cellStyle name="40% - Акцент3 7 2" xfId="1149"/>
    <cellStyle name="40% - Акцент3 7 3" xfId="1150"/>
    <cellStyle name="40% - Акцент3 7_46EE.2011(v1.0)" xfId="1151"/>
    <cellStyle name="40% - Акцент3 8" xfId="1152"/>
    <cellStyle name="40% - Акцент3 8 2" xfId="1153"/>
    <cellStyle name="40% - Акцент3 8 3" xfId="1154"/>
    <cellStyle name="40% - Акцент3 8_46EE.2011(v1.0)" xfId="1155"/>
    <cellStyle name="40% - Акцент3 9" xfId="1156"/>
    <cellStyle name="40% - Акцент3 9 2" xfId="1157"/>
    <cellStyle name="40% - Акцент3 9 3" xfId="1158"/>
    <cellStyle name="40% - Акцент3 9_46EE.2011(v1.0)" xfId="1159"/>
    <cellStyle name="40% - Акцент4" xfId="1160"/>
    <cellStyle name="40% - Акцент4 10" xfId="1161"/>
    <cellStyle name="40% - Акцент4 11" xfId="1162"/>
    <cellStyle name="40% - Акцент4 12" xfId="1163"/>
    <cellStyle name="40% - Акцент4 13" xfId="1164"/>
    <cellStyle name="40% - Акцент4 14" xfId="1165"/>
    <cellStyle name="40% - Акцент4 15" xfId="1166"/>
    <cellStyle name="40% - Акцент4 16" xfId="1167"/>
    <cellStyle name="40% - Акцент4 17" xfId="1168"/>
    <cellStyle name="40% - Акцент4 18" xfId="1169"/>
    <cellStyle name="40% - Акцент4 19" xfId="1170"/>
    <cellStyle name="40% - Акцент4 2" xfId="1171"/>
    <cellStyle name="40% - Акцент4 2 2" xfId="1172"/>
    <cellStyle name="40% - Акцент4 2 3" xfId="1173"/>
    <cellStyle name="40% - Акцент4 2_46EE.2011(v1.0)" xfId="1174"/>
    <cellStyle name="40% - Акцент4 20" xfId="1175"/>
    <cellStyle name="40% - Акцент4 3" xfId="1176"/>
    <cellStyle name="40% - Акцент4 3 2" xfId="1177"/>
    <cellStyle name="40% - Акцент4 3 3" xfId="1178"/>
    <cellStyle name="40% - Акцент4 3_46EE.2011(v1.0)" xfId="1179"/>
    <cellStyle name="40% - Акцент4 4" xfId="1180"/>
    <cellStyle name="40% - Акцент4 4 2" xfId="1181"/>
    <cellStyle name="40% - Акцент4 4 3" xfId="1182"/>
    <cellStyle name="40% - Акцент4 4_46EE.2011(v1.0)" xfId="1183"/>
    <cellStyle name="40% - Акцент4 5" xfId="1184"/>
    <cellStyle name="40% - Акцент4 5 2" xfId="1185"/>
    <cellStyle name="40% - Акцент4 5 3" xfId="1186"/>
    <cellStyle name="40% - Акцент4 5_46EE.2011(v1.0)" xfId="1187"/>
    <cellStyle name="40% - Акцент4 6" xfId="1188"/>
    <cellStyle name="40% - Акцент4 6 2" xfId="1189"/>
    <cellStyle name="40% - Акцент4 6 3" xfId="1190"/>
    <cellStyle name="40% - Акцент4 6_46EE.2011(v1.0)" xfId="1191"/>
    <cellStyle name="40% - Акцент4 7" xfId="1192"/>
    <cellStyle name="40% - Акцент4 7 2" xfId="1193"/>
    <cellStyle name="40% - Акцент4 7 3" xfId="1194"/>
    <cellStyle name="40% - Акцент4 7_46EE.2011(v1.0)" xfId="1195"/>
    <cellStyle name="40% - Акцент4 8" xfId="1196"/>
    <cellStyle name="40% - Акцент4 8 2" xfId="1197"/>
    <cellStyle name="40% - Акцент4 8 3" xfId="1198"/>
    <cellStyle name="40% - Акцент4 8_46EE.2011(v1.0)" xfId="1199"/>
    <cellStyle name="40% - Акцент4 9" xfId="1200"/>
    <cellStyle name="40% - Акцент4 9 2" xfId="1201"/>
    <cellStyle name="40% - Акцент4 9 3" xfId="1202"/>
    <cellStyle name="40% - Акцент4 9_46EE.2011(v1.0)" xfId="1203"/>
    <cellStyle name="40% - Акцент5" xfId="1204"/>
    <cellStyle name="40% - Акцент5 10" xfId="1205"/>
    <cellStyle name="40% - Акцент5 11" xfId="1206"/>
    <cellStyle name="40% - Акцент5 12" xfId="1207"/>
    <cellStyle name="40% - Акцент5 13" xfId="1208"/>
    <cellStyle name="40% - Акцент5 14" xfId="1209"/>
    <cellStyle name="40% - Акцент5 15" xfId="1210"/>
    <cellStyle name="40% - Акцент5 16" xfId="1211"/>
    <cellStyle name="40% - Акцент5 17" xfId="1212"/>
    <cellStyle name="40% - Акцент5 18" xfId="1213"/>
    <cellStyle name="40% - Акцент5 19" xfId="1214"/>
    <cellStyle name="40% - Акцент5 2" xfId="1215"/>
    <cellStyle name="40% - Акцент5 2 2" xfId="1216"/>
    <cellStyle name="40% - Акцент5 2 3" xfId="1217"/>
    <cellStyle name="40% - Акцент5 2_46EE.2011(v1.0)" xfId="1218"/>
    <cellStyle name="40% - Акцент5 20" xfId="1219"/>
    <cellStyle name="40% - Акцент5 3" xfId="1220"/>
    <cellStyle name="40% - Акцент5 3 2" xfId="1221"/>
    <cellStyle name="40% - Акцент5 3 3" xfId="1222"/>
    <cellStyle name="40% - Акцент5 3_46EE.2011(v1.0)" xfId="1223"/>
    <cellStyle name="40% - Акцент5 4" xfId="1224"/>
    <cellStyle name="40% - Акцент5 4 2" xfId="1225"/>
    <cellStyle name="40% - Акцент5 4 3" xfId="1226"/>
    <cellStyle name="40% - Акцент5 4_46EE.2011(v1.0)" xfId="1227"/>
    <cellStyle name="40% - Акцент5 5" xfId="1228"/>
    <cellStyle name="40% - Акцент5 5 2" xfId="1229"/>
    <cellStyle name="40% - Акцент5 5 3" xfId="1230"/>
    <cellStyle name="40% - Акцент5 5_46EE.2011(v1.0)" xfId="1231"/>
    <cellStyle name="40% - Акцент5 6" xfId="1232"/>
    <cellStyle name="40% - Акцент5 6 2" xfId="1233"/>
    <cellStyle name="40% - Акцент5 6 3" xfId="1234"/>
    <cellStyle name="40% - Акцент5 6_46EE.2011(v1.0)" xfId="1235"/>
    <cellStyle name="40% - Акцент5 7" xfId="1236"/>
    <cellStyle name="40% - Акцент5 7 2" xfId="1237"/>
    <cellStyle name="40% - Акцент5 7 3" xfId="1238"/>
    <cellStyle name="40% - Акцент5 7_46EE.2011(v1.0)" xfId="1239"/>
    <cellStyle name="40% - Акцент5 8" xfId="1240"/>
    <cellStyle name="40% - Акцент5 8 2" xfId="1241"/>
    <cellStyle name="40% - Акцент5 8 3" xfId="1242"/>
    <cellStyle name="40% - Акцент5 8_46EE.2011(v1.0)" xfId="1243"/>
    <cellStyle name="40% - Акцент5 9" xfId="1244"/>
    <cellStyle name="40% - Акцент5 9 2" xfId="1245"/>
    <cellStyle name="40% - Акцент5 9 3" xfId="1246"/>
    <cellStyle name="40% - Акцент5 9_46EE.2011(v1.0)" xfId="1247"/>
    <cellStyle name="40% - Акцент6" xfId="1248"/>
    <cellStyle name="40% - Акцент6 10" xfId="1249"/>
    <cellStyle name="40% - Акцент6 11" xfId="1250"/>
    <cellStyle name="40% - Акцент6 12" xfId="1251"/>
    <cellStyle name="40% - Акцент6 13" xfId="1252"/>
    <cellStyle name="40% - Акцент6 14" xfId="1253"/>
    <cellStyle name="40% - Акцент6 15" xfId="1254"/>
    <cellStyle name="40% - Акцент6 16" xfId="1255"/>
    <cellStyle name="40% - Акцент6 17" xfId="1256"/>
    <cellStyle name="40% - Акцент6 18" xfId="1257"/>
    <cellStyle name="40% - Акцент6 19" xfId="1258"/>
    <cellStyle name="40% - Акцент6 2" xfId="1259"/>
    <cellStyle name="40% - Акцент6 2 2" xfId="1260"/>
    <cellStyle name="40% - Акцент6 2 3" xfId="1261"/>
    <cellStyle name="40% - Акцент6 2_46EE.2011(v1.0)" xfId="1262"/>
    <cellStyle name="40% - Акцент6 20" xfId="1263"/>
    <cellStyle name="40% - Акцент6 3" xfId="1264"/>
    <cellStyle name="40% - Акцент6 3 2" xfId="1265"/>
    <cellStyle name="40% - Акцент6 3 3" xfId="1266"/>
    <cellStyle name="40% - Акцент6 3_46EE.2011(v1.0)" xfId="1267"/>
    <cellStyle name="40% - Акцент6 4" xfId="1268"/>
    <cellStyle name="40% - Акцент6 4 2" xfId="1269"/>
    <cellStyle name="40% - Акцент6 4 3" xfId="1270"/>
    <cellStyle name="40% - Акцент6 4_46EE.2011(v1.0)" xfId="1271"/>
    <cellStyle name="40% - Акцент6 5" xfId="1272"/>
    <cellStyle name="40% - Акцент6 5 2" xfId="1273"/>
    <cellStyle name="40% - Акцент6 5 3" xfId="1274"/>
    <cellStyle name="40% - Акцент6 5_46EE.2011(v1.0)" xfId="1275"/>
    <cellStyle name="40% - Акцент6 6" xfId="1276"/>
    <cellStyle name="40% - Акцент6 6 2" xfId="1277"/>
    <cellStyle name="40% - Акцент6 6 3" xfId="1278"/>
    <cellStyle name="40% - Акцент6 6_46EE.2011(v1.0)" xfId="1279"/>
    <cellStyle name="40% - Акцент6 7" xfId="1280"/>
    <cellStyle name="40% - Акцент6 7 2" xfId="1281"/>
    <cellStyle name="40% - Акцент6 7 3" xfId="1282"/>
    <cellStyle name="40% - Акцент6 7_46EE.2011(v1.0)" xfId="1283"/>
    <cellStyle name="40% - Акцент6 8" xfId="1284"/>
    <cellStyle name="40% - Акцент6 8 2" xfId="1285"/>
    <cellStyle name="40% - Акцент6 8 3" xfId="1286"/>
    <cellStyle name="40% - Акцент6 8_46EE.2011(v1.0)" xfId="1287"/>
    <cellStyle name="40% - Акцент6 9" xfId="1288"/>
    <cellStyle name="40% - Акцент6 9 2" xfId="1289"/>
    <cellStyle name="40% - Акцент6 9 3" xfId="1290"/>
    <cellStyle name="40% - Акцент6 9_46EE.2011(v1.0)" xfId="1291"/>
    <cellStyle name="60% - Accent1" xfId="1292"/>
    <cellStyle name="60% - Accent2" xfId="1293"/>
    <cellStyle name="60% - Accent3" xfId="1294"/>
    <cellStyle name="60% - Accent4" xfId="1295"/>
    <cellStyle name="60% - Accent5" xfId="1296"/>
    <cellStyle name="60% - Accent6" xfId="1297"/>
    <cellStyle name="60% - Акцент1" xfId="1298"/>
    <cellStyle name="60% - Акцент1 10" xfId="1299"/>
    <cellStyle name="60% - Акцент1 11" xfId="1300"/>
    <cellStyle name="60% - Акцент1 12" xfId="1301"/>
    <cellStyle name="60% - Акцент1 13" xfId="1302"/>
    <cellStyle name="60% - Акцент1 14" xfId="1303"/>
    <cellStyle name="60% - Акцент1 15" xfId="1304"/>
    <cellStyle name="60% - Акцент1 16" xfId="1305"/>
    <cellStyle name="60% - Акцент1 17" xfId="1306"/>
    <cellStyle name="60% - Акцент1 18" xfId="1307"/>
    <cellStyle name="60% - Акцент1 19" xfId="1308"/>
    <cellStyle name="60% - Акцент1 2" xfId="1309"/>
    <cellStyle name="60% - Акцент1 2 2" xfId="1310"/>
    <cellStyle name="60% - Акцент1 20" xfId="1311"/>
    <cellStyle name="60% - Акцент1 3" xfId="1312"/>
    <cellStyle name="60% - Акцент1 3 2" xfId="1313"/>
    <cellStyle name="60% - Акцент1 4" xfId="1314"/>
    <cellStyle name="60% - Акцент1 4 2" xfId="1315"/>
    <cellStyle name="60% - Акцент1 5" xfId="1316"/>
    <cellStyle name="60% - Акцент1 5 2" xfId="1317"/>
    <cellStyle name="60% - Акцент1 6" xfId="1318"/>
    <cellStyle name="60% - Акцент1 6 2" xfId="1319"/>
    <cellStyle name="60% - Акцент1 7" xfId="1320"/>
    <cellStyle name="60% - Акцент1 7 2" xfId="1321"/>
    <cellStyle name="60% - Акцент1 8" xfId="1322"/>
    <cellStyle name="60% - Акцент1 8 2" xfId="1323"/>
    <cellStyle name="60% - Акцент1 9" xfId="1324"/>
    <cellStyle name="60% - Акцент1 9 2" xfId="1325"/>
    <cellStyle name="60% - Акцент2" xfId="1326"/>
    <cellStyle name="60% - Акцент2 10" xfId="1327"/>
    <cellStyle name="60% - Акцент2 11" xfId="1328"/>
    <cellStyle name="60% - Акцент2 12" xfId="1329"/>
    <cellStyle name="60% - Акцент2 13" xfId="1330"/>
    <cellStyle name="60% - Акцент2 14" xfId="1331"/>
    <cellStyle name="60% - Акцент2 15" xfId="1332"/>
    <cellStyle name="60% - Акцент2 16" xfId="1333"/>
    <cellStyle name="60% - Акцент2 17" xfId="1334"/>
    <cellStyle name="60% - Акцент2 18" xfId="1335"/>
    <cellStyle name="60% - Акцент2 19" xfId="1336"/>
    <cellStyle name="60% - Акцент2 2" xfId="1337"/>
    <cellStyle name="60% - Акцент2 2 2" xfId="1338"/>
    <cellStyle name="60% - Акцент2 20" xfId="1339"/>
    <cellStyle name="60% - Акцент2 3" xfId="1340"/>
    <cellStyle name="60% - Акцент2 3 2" xfId="1341"/>
    <cellStyle name="60% - Акцент2 4" xfId="1342"/>
    <cellStyle name="60% - Акцент2 4 2" xfId="1343"/>
    <cellStyle name="60% - Акцент2 5" xfId="1344"/>
    <cellStyle name="60% - Акцент2 5 2" xfId="1345"/>
    <cellStyle name="60% - Акцент2 6" xfId="1346"/>
    <cellStyle name="60% - Акцент2 6 2" xfId="1347"/>
    <cellStyle name="60% - Акцент2 7" xfId="1348"/>
    <cellStyle name="60% - Акцент2 7 2" xfId="1349"/>
    <cellStyle name="60% - Акцент2 8" xfId="1350"/>
    <cellStyle name="60% - Акцент2 8 2" xfId="1351"/>
    <cellStyle name="60% - Акцент2 9" xfId="1352"/>
    <cellStyle name="60% - Акцент2 9 2" xfId="1353"/>
    <cellStyle name="60% - Акцент3" xfId="1354"/>
    <cellStyle name="60% - Акцент3 10" xfId="1355"/>
    <cellStyle name="60% - Акцент3 11" xfId="1356"/>
    <cellStyle name="60% - Акцент3 12" xfId="1357"/>
    <cellStyle name="60% - Акцент3 13" xfId="1358"/>
    <cellStyle name="60% - Акцент3 14" xfId="1359"/>
    <cellStyle name="60% - Акцент3 15" xfId="1360"/>
    <cellStyle name="60% - Акцент3 16" xfId="1361"/>
    <cellStyle name="60% - Акцент3 17" xfId="1362"/>
    <cellStyle name="60% - Акцент3 18" xfId="1363"/>
    <cellStyle name="60% - Акцент3 19" xfId="1364"/>
    <cellStyle name="60% - Акцент3 2" xfId="1365"/>
    <cellStyle name="60% - Акцент3 2 2" xfId="1366"/>
    <cellStyle name="60% - Акцент3 20" xfId="1367"/>
    <cellStyle name="60% - Акцент3 3" xfId="1368"/>
    <cellStyle name="60% - Акцент3 3 2" xfId="1369"/>
    <cellStyle name="60% - Акцент3 4" xfId="1370"/>
    <cellStyle name="60% - Акцент3 4 2" xfId="1371"/>
    <cellStyle name="60% - Акцент3 5" xfId="1372"/>
    <cellStyle name="60% - Акцент3 5 2" xfId="1373"/>
    <cellStyle name="60% - Акцент3 6" xfId="1374"/>
    <cellStyle name="60% - Акцент3 6 2" xfId="1375"/>
    <cellStyle name="60% - Акцент3 7" xfId="1376"/>
    <cellStyle name="60% - Акцент3 7 2" xfId="1377"/>
    <cellStyle name="60% - Акцент3 8" xfId="1378"/>
    <cellStyle name="60% - Акцент3 8 2" xfId="1379"/>
    <cellStyle name="60% - Акцент3 9" xfId="1380"/>
    <cellStyle name="60% - Акцент3 9 2" xfId="1381"/>
    <cellStyle name="60% - Акцент4" xfId="1382"/>
    <cellStyle name="60% - Акцент4 10" xfId="1383"/>
    <cellStyle name="60% - Акцент4 11" xfId="1384"/>
    <cellStyle name="60% - Акцент4 12" xfId="1385"/>
    <cellStyle name="60% - Акцент4 13" xfId="1386"/>
    <cellStyle name="60% - Акцент4 14" xfId="1387"/>
    <cellStyle name="60% - Акцент4 15" xfId="1388"/>
    <cellStyle name="60% - Акцент4 16" xfId="1389"/>
    <cellStyle name="60% - Акцент4 17" xfId="1390"/>
    <cellStyle name="60% - Акцент4 18" xfId="1391"/>
    <cellStyle name="60% - Акцент4 19" xfId="1392"/>
    <cellStyle name="60% - Акцент4 2" xfId="1393"/>
    <cellStyle name="60% - Акцент4 2 2" xfId="1394"/>
    <cellStyle name="60% - Акцент4 20" xfId="1395"/>
    <cellStyle name="60% - Акцент4 3" xfId="1396"/>
    <cellStyle name="60% - Акцент4 3 2" xfId="1397"/>
    <cellStyle name="60% - Акцент4 4" xfId="1398"/>
    <cellStyle name="60% - Акцент4 4 2" xfId="1399"/>
    <cellStyle name="60% - Акцент4 5" xfId="1400"/>
    <cellStyle name="60% - Акцент4 5 2" xfId="1401"/>
    <cellStyle name="60% - Акцент4 6" xfId="1402"/>
    <cellStyle name="60% - Акцент4 6 2" xfId="1403"/>
    <cellStyle name="60% - Акцент4 7" xfId="1404"/>
    <cellStyle name="60% - Акцент4 7 2" xfId="1405"/>
    <cellStyle name="60% - Акцент4 8" xfId="1406"/>
    <cellStyle name="60% - Акцент4 8 2" xfId="1407"/>
    <cellStyle name="60% - Акцент4 9" xfId="1408"/>
    <cellStyle name="60% - Акцент4 9 2" xfId="1409"/>
    <cellStyle name="60% - Акцент5" xfId="1410"/>
    <cellStyle name="60% - Акцент5 10" xfId="1411"/>
    <cellStyle name="60% - Акцент5 11" xfId="1412"/>
    <cellStyle name="60% - Акцент5 12" xfId="1413"/>
    <cellStyle name="60% - Акцент5 13" xfId="1414"/>
    <cellStyle name="60% - Акцент5 14" xfId="1415"/>
    <cellStyle name="60% - Акцент5 15" xfId="1416"/>
    <cellStyle name="60% - Акцент5 16" xfId="1417"/>
    <cellStyle name="60% - Акцент5 17" xfId="1418"/>
    <cellStyle name="60% - Акцент5 18" xfId="1419"/>
    <cellStyle name="60% - Акцент5 19" xfId="1420"/>
    <cellStyle name="60% - Акцент5 2" xfId="1421"/>
    <cellStyle name="60% - Акцент5 2 2" xfId="1422"/>
    <cellStyle name="60% - Акцент5 20" xfId="1423"/>
    <cellStyle name="60% - Акцент5 3" xfId="1424"/>
    <cellStyle name="60% - Акцент5 3 2" xfId="1425"/>
    <cellStyle name="60% - Акцент5 4" xfId="1426"/>
    <cellStyle name="60% - Акцент5 4 2" xfId="1427"/>
    <cellStyle name="60% - Акцент5 5" xfId="1428"/>
    <cellStyle name="60% - Акцент5 5 2" xfId="1429"/>
    <cellStyle name="60% - Акцент5 6" xfId="1430"/>
    <cellStyle name="60% - Акцент5 6 2" xfId="1431"/>
    <cellStyle name="60% - Акцент5 7" xfId="1432"/>
    <cellStyle name="60% - Акцент5 7 2" xfId="1433"/>
    <cellStyle name="60% - Акцент5 8" xfId="1434"/>
    <cellStyle name="60% - Акцент5 8 2" xfId="1435"/>
    <cellStyle name="60% - Акцент5 9" xfId="1436"/>
    <cellStyle name="60% - Акцент5 9 2" xfId="1437"/>
    <cellStyle name="60% - Акцент6" xfId="1438"/>
    <cellStyle name="60% - Акцент6 10" xfId="1439"/>
    <cellStyle name="60% - Акцент6 11" xfId="1440"/>
    <cellStyle name="60% - Акцент6 12" xfId="1441"/>
    <cellStyle name="60% - Акцент6 13" xfId="1442"/>
    <cellStyle name="60% - Акцент6 14" xfId="1443"/>
    <cellStyle name="60% - Акцент6 15" xfId="1444"/>
    <cellStyle name="60% - Акцент6 16" xfId="1445"/>
    <cellStyle name="60% - Акцент6 17" xfId="1446"/>
    <cellStyle name="60% - Акцент6 18" xfId="1447"/>
    <cellStyle name="60% - Акцент6 19" xfId="1448"/>
    <cellStyle name="60% - Акцент6 2" xfId="1449"/>
    <cellStyle name="60% - Акцент6 2 2" xfId="1450"/>
    <cellStyle name="60% - Акцент6 20" xfId="1451"/>
    <cellStyle name="60% - Акцент6 3" xfId="1452"/>
    <cellStyle name="60% - Акцент6 3 2" xfId="1453"/>
    <cellStyle name="60% - Акцент6 4" xfId="1454"/>
    <cellStyle name="60% - Акцент6 4 2" xfId="1455"/>
    <cellStyle name="60% - Акцент6 5" xfId="1456"/>
    <cellStyle name="60% - Акцент6 5 2" xfId="1457"/>
    <cellStyle name="60% - Акцент6 6" xfId="1458"/>
    <cellStyle name="60% - Акцент6 6 2" xfId="1459"/>
    <cellStyle name="60% - Акцент6 7" xfId="1460"/>
    <cellStyle name="60% - Акцент6 7 2" xfId="1461"/>
    <cellStyle name="60% - Акцент6 8" xfId="1462"/>
    <cellStyle name="60% - Акцент6 8 2" xfId="1463"/>
    <cellStyle name="60% - Акцент6 9" xfId="1464"/>
    <cellStyle name="60% - Акцент6 9 2" xfId="1465"/>
    <cellStyle name="Accent1" xfId="1466"/>
    <cellStyle name="Accent2" xfId="1467"/>
    <cellStyle name="Accent3" xfId="1468"/>
    <cellStyle name="Accent4" xfId="1469"/>
    <cellStyle name="Accent5" xfId="1470"/>
    <cellStyle name="Accent6" xfId="1471"/>
    <cellStyle name="Ăčďĺđńńűëęŕ" xfId="1472"/>
    <cellStyle name="AFE" xfId="1473"/>
    <cellStyle name="Áĺççŕůčňíűé" xfId="1474"/>
    <cellStyle name="Äĺíĺćíűé [0]_(ňŕá 3č)" xfId="1475"/>
    <cellStyle name="Äĺíĺćíűé_(ňŕá 3č)" xfId="1476"/>
    <cellStyle name="Bad" xfId="1477"/>
    <cellStyle name="Blue" xfId="1478"/>
    <cellStyle name="Body_$Dollars" xfId="1479"/>
    <cellStyle name="Calculation" xfId="1480"/>
    <cellStyle name="Check Cell" xfId="1481"/>
    <cellStyle name="Chek" xfId="1482"/>
    <cellStyle name="Comma [0]_Adjusted FS 1299" xfId="1483"/>
    <cellStyle name="Comma 0" xfId="1484"/>
    <cellStyle name="Comma 0*" xfId="1485"/>
    <cellStyle name="Comma 2" xfId="1486"/>
    <cellStyle name="Comma 3*" xfId="1487"/>
    <cellStyle name="Comma_Adjusted FS 1299" xfId="1488"/>
    <cellStyle name="Comma0" xfId="1489"/>
    <cellStyle name="Çŕůčňíűé" xfId="1490"/>
    <cellStyle name="Currency [0]" xfId="1491"/>
    <cellStyle name="Currency [0] 2" xfId="1492"/>
    <cellStyle name="Currency [0] 2 10" xfId="1493"/>
    <cellStyle name="Currency [0] 2 11" xfId="1494"/>
    <cellStyle name="Currency [0] 2 2" xfId="1495"/>
    <cellStyle name="Currency [0] 2 2 2" xfId="1496"/>
    <cellStyle name="Currency [0] 2 2 3" xfId="1497"/>
    <cellStyle name="Currency [0] 2 2 4" xfId="1498"/>
    <cellStyle name="Currency [0] 2 3" xfId="1499"/>
    <cellStyle name="Currency [0] 2 3 2" xfId="1500"/>
    <cellStyle name="Currency [0] 2 3 3" xfId="1501"/>
    <cellStyle name="Currency [0] 2 3 4" xfId="1502"/>
    <cellStyle name="Currency [0] 2 4" xfId="1503"/>
    <cellStyle name="Currency [0] 2 4 2" xfId="1504"/>
    <cellStyle name="Currency [0] 2 4 3" xfId="1505"/>
    <cellStyle name="Currency [0] 2 4 4" xfId="1506"/>
    <cellStyle name="Currency [0] 2 5" xfId="1507"/>
    <cellStyle name="Currency [0] 2 5 2" xfId="1508"/>
    <cellStyle name="Currency [0] 2 5 3" xfId="1509"/>
    <cellStyle name="Currency [0] 2 5 4" xfId="1510"/>
    <cellStyle name="Currency [0] 2 6" xfId="1511"/>
    <cellStyle name="Currency [0] 2 6 2" xfId="1512"/>
    <cellStyle name="Currency [0] 2 6 3" xfId="1513"/>
    <cellStyle name="Currency [0] 2 6 4" xfId="1514"/>
    <cellStyle name="Currency [0] 2 7" xfId="1515"/>
    <cellStyle name="Currency [0] 2 7 2" xfId="1516"/>
    <cellStyle name="Currency [0] 2 7 3" xfId="1517"/>
    <cellStyle name="Currency [0] 2 7 4" xfId="1518"/>
    <cellStyle name="Currency [0] 2 8" xfId="1519"/>
    <cellStyle name="Currency [0] 2 8 2" xfId="1520"/>
    <cellStyle name="Currency [0] 2 8 3" xfId="1521"/>
    <cellStyle name="Currency [0] 2 8 4" xfId="1522"/>
    <cellStyle name="Currency [0] 2 9" xfId="1523"/>
    <cellStyle name="Currency [0] 3" xfId="1524"/>
    <cellStyle name="Currency [0] 3 10" xfId="1525"/>
    <cellStyle name="Currency [0] 3 11" xfId="1526"/>
    <cellStyle name="Currency [0] 3 2" xfId="1527"/>
    <cellStyle name="Currency [0] 3 2 2" xfId="1528"/>
    <cellStyle name="Currency [0] 3 2 3" xfId="1529"/>
    <cellStyle name="Currency [0] 3 2 4" xfId="1530"/>
    <cellStyle name="Currency [0] 3 3" xfId="1531"/>
    <cellStyle name="Currency [0] 3 3 2" xfId="1532"/>
    <cellStyle name="Currency [0] 3 3 3" xfId="1533"/>
    <cellStyle name="Currency [0] 3 3 4" xfId="1534"/>
    <cellStyle name="Currency [0] 3 4" xfId="1535"/>
    <cellStyle name="Currency [0] 3 4 2" xfId="1536"/>
    <cellStyle name="Currency [0] 3 4 3" xfId="1537"/>
    <cellStyle name="Currency [0] 3 4 4" xfId="1538"/>
    <cellStyle name="Currency [0] 3 5" xfId="1539"/>
    <cellStyle name="Currency [0] 3 5 2" xfId="1540"/>
    <cellStyle name="Currency [0] 3 5 3" xfId="1541"/>
    <cellStyle name="Currency [0] 3 5 4" xfId="1542"/>
    <cellStyle name="Currency [0] 3 6" xfId="1543"/>
    <cellStyle name="Currency [0] 3 6 2" xfId="1544"/>
    <cellStyle name="Currency [0] 3 6 3" xfId="1545"/>
    <cellStyle name="Currency [0] 3 6 4" xfId="1546"/>
    <cellStyle name="Currency [0] 3 7" xfId="1547"/>
    <cellStyle name="Currency [0] 3 7 2" xfId="1548"/>
    <cellStyle name="Currency [0] 3 7 3" xfId="1549"/>
    <cellStyle name="Currency [0] 3 7 4" xfId="1550"/>
    <cellStyle name="Currency [0] 3 8" xfId="1551"/>
    <cellStyle name="Currency [0] 3 8 2" xfId="1552"/>
    <cellStyle name="Currency [0] 3 8 3" xfId="1553"/>
    <cellStyle name="Currency [0] 3 8 4" xfId="1554"/>
    <cellStyle name="Currency [0] 3 9" xfId="1555"/>
    <cellStyle name="Currency [0] 4" xfId="1556"/>
    <cellStyle name="Currency [0] 4 10" xfId="1557"/>
    <cellStyle name="Currency [0] 4 11" xfId="1558"/>
    <cellStyle name="Currency [0] 4 2" xfId="1559"/>
    <cellStyle name="Currency [0] 4 2 2" xfId="1560"/>
    <cellStyle name="Currency [0] 4 2 3" xfId="1561"/>
    <cellStyle name="Currency [0] 4 2 4" xfId="1562"/>
    <cellStyle name="Currency [0] 4 3" xfId="1563"/>
    <cellStyle name="Currency [0] 4 3 2" xfId="1564"/>
    <cellStyle name="Currency [0] 4 3 3" xfId="1565"/>
    <cellStyle name="Currency [0] 4 3 4" xfId="1566"/>
    <cellStyle name="Currency [0] 4 4" xfId="1567"/>
    <cellStyle name="Currency [0] 4 4 2" xfId="1568"/>
    <cellStyle name="Currency [0] 4 4 3" xfId="1569"/>
    <cellStyle name="Currency [0] 4 4 4" xfId="1570"/>
    <cellStyle name="Currency [0] 4 5" xfId="1571"/>
    <cellStyle name="Currency [0] 4 5 2" xfId="1572"/>
    <cellStyle name="Currency [0] 4 5 3" xfId="1573"/>
    <cellStyle name="Currency [0] 4 5 4" xfId="1574"/>
    <cellStyle name="Currency [0] 4 6" xfId="1575"/>
    <cellStyle name="Currency [0] 4 6 2" xfId="1576"/>
    <cellStyle name="Currency [0] 4 6 3" xfId="1577"/>
    <cellStyle name="Currency [0] 4 6 4" xfId="1578"/>
    <cellStyle name="Currency [0] 4 7" xfId="1579"/>
    <cellStyle name="Currency [0] 4 7 2" xfId="1580"/>
    <cellStyle name="Currency [0] 4 7 3" xfId="1581"/>
    <cellStyle name="Currency [0] 4 7 4" xfId="1582"/>
    <cellStyle name="Currency [0] 4 8" xfId="1583"/>
    <cellStyle name="Currency [0] 4 8 2" xfId="1584"/>
    <cellStyle name="Currency [0] 4 8 3" xfId="1585"/>
    <cellStyle name="Currency [0] 4 8 4" xfId="1586"/>
    <cellStyle name="Currency [0] 4 9" xfId="1587"/>
    <cellStyle name="Currency [0] 5" xfId="1588"/>
    <cellStyle name="Currency [0] 5 10" xfId="1589"/>
    <cellStyle name="Currency [0] 5 11" xfId="1590"/>
    <cellStyle name="Currency [0] 5 2" xfId="1591"/>
    <cellStyle name="Currency [0] 5 2 2" xfId="1592"/>
    <cellStyle name="Currency [0] 5 2 3" xfId="1593"/>
    <cellStyle name="Currency [0] 5 2 4" xfId="1594"/>
    <cellStyle name="Currency [0] 5 3" xfId="1595"/>
    <cellStyle name="Currency [0] 5 3 2" xfId="1596"/>
    <cellStyle name="Currency [0] 5 3 3" xfId="1597"/>
    <cellStyle name="Currency [0] 5 3 4" xfId="1598"/>
    <cellStyle name="Currency [0] 5 4" xfId="1599"/>
    <cellStyle name="Currency [0] 5 4 2" xfId="1600"/>
    <cellStyle name="Currency [0] 5 4 3" xfId="1601"/>
    <cellStyle name="Currency [0] 5 4 4" xfId="1602"/>
    <cellStyle name="Currency [0] 5 5" xfId="1603"/>
    <cellStyle name="Currency [0] 5 5 2" xfId="1604"/>
    <cellStyle name="Currency [0] 5 5 3" xfId="1605"/>
    <cellStyle name="Currency [0] 5 5 4" xfId="1606"/>
    <cellStyle name="Currency [0] 5 6" xfId="1607"/>
    <cellStyle name="Currency [0] 5 6 2" xfId="1608"/>
    <cellStyle name="Currency [0] 5 6 3" xfId="1609"/>
    <cellStyle name="Currency [0] 5 6 4" xfId="1610"/>
    <cellStyle name="Currency [0] 5 7" xfId="1611"/>
    <cellStyle name="Currency [0] 5 7 2" xfId="1612"/>
    <cellStyle name="Currency [0] 5 7 3" xfId="1613"/>
    <cellStyle name="Currency [0] 5 7 4" xfId="1614"/>
    <cellStyle name="Currency [0] 5 8" xfId="1615"/>
    <cellStyle name="Currency [0] 5 8 2" xfId="1616"/>
    <cellStyle name="Currency [0] 5 8 3" xfId="1617"/>
    <cellStyle name="Currency [0] 5 8 4" xfId="1618"/>
    <cellStyle name="Currency [0] 5 9" xfId="1619"/>
    <cellStyle name="Currency [0] 6" xfId="1620"/>
    <cellStyle name="Currency [0] 6 2" xfId="1621"/>
    <cellStyle name="Currency [0] 6 3" xfId="1622"/>
    <cellStyle name="Currency [0] 6 4" xfId="1623"/>
    <cellStyle name="Currency [0] 7" xfId="1624"/>
    <cellStyle name="Currency [0] 7 2" xfId="1625"/>
    <cellStyle name="Currency [0] 7 3" xfId="1626"/>
    <cellStyle name="Currency [0] 7 4" xfId="1627"/>
    <cellStyle name="Currency [0] 8" xfId="1628"/>
    <cellStyle name="Currency [0] 8 2" xfId="1629"/>
    <cellStyle name="Currency [0] 8 3" xfId="1630"/>
    <cellStyle name="Currency [0] 8 4" xfId="1631"/>
    <cellStyle name="Currency 0" xfId="1632"/>
    <cellStyle name="Currency 2" xfId="1633"/>
    <cellStyle name="Currency_06_9m" xfId="1634"/>
    <cellStyle name="Currency0" xfId="1635"/>
    <cellStyle name="Currency2" xfId="1636"/>
    <cellStyle name="Date" xfId="1637"/>
    <cellStyle name="Date Aligned" xfId="1638"/>
    <cellStyle name="Dates" xfId="1639"/>
    <cellStyle name="Dezimal [0]_NEGS" xfId="1640"/>
    <cellStyle name="Dezimal_NEGS" xfId="1641"/>
    <cellStyle name="Dotted Line" xfId="1642"/>
    <cellStyle name="E&amp;Y House" xfId="1643"/>
    <cellStyle name="E-mail" xfId="1644"/>
    <cellStyle name="E-mail 2" xfId="1645"/>
    <cellStyle name="E-mail_46EP.2011(v2.0)" xfId="1646"/>
    <cellStyle name="Euro" xfId="1647"/>
    <cellStyle name="Euro 2" xfId="1648"/>
    <cellStyle name="Euro 2 2" xfId="1649"/>
    <cellStyle name="ew" xfId="1650"/>
    <cellStyle name="Explanatory Text" xfId="1651"/>
    <cellStyle name="F2" xfId="1652"/>
    <cellStyle name="F3" xfId="1653"/>
    <cellStyle name="F4" xfId="1654"/>
    <cellStyle name="F5" xfId="1655"/>
    <cellStyle name="F6" xfId="1656"/>
    <cellStyle name="F7" xfId="1657"/>
    <cellStyle name="F8" xfId="1658"/>
    <cellStyle name="Fixed" xfId="1659"/>
    <cellStyle name="fo]&#13;&#10;UserName=Murat Zelef&#13;&#10;UserCompany=Bumerang&#13;&#10;&#13;&#10;[File Paths]&#13;&#10;WorkingDirectory=C:\EQUIS\DLWIN&#13;&#10;DownLoader=C" xfId="1660"/>
    <cellStyle name="Followed Hyperlink" xfId="1661"/>
    <cellStyle name="Footnote" xfId="1662"/>
    <cellStyle name="Good" xfId="1663"/>
    <cellStyle name="hard no" xfId="1664"/>
    <cellStyle name="Hard Percent" xfId="1665"/>
    <cellStyle name="hardno" xfId="1666"/>
    <cellStyle name="Header" xfId="1667"/>
    <cellStyle name="Heading" xfId="1668"/>
    <cellStyle name="Heading 1" xfId="1669"/>
    <cellStyle name="Heading 1 2" xfId="1670"/>
    <cellStyle name="Heading 2" xfId="1671"/>
    <cellStyle name="Heading 2 2" xfId="1672"/>
    <cellStyle name="Heading 3" xfId="1673"/>
    <cellStyle name="Heading 4" xfId="1674"/>
    <cellStyle name="Heading_GP.ITOG.4.78(v1.0) - для разделения" xfId="1675"/>
    <cellStyle name="Heading2" xfId="1676"/>
    <cellStyle name="Heading2 2" xfId="1677"/>
    <cellStyle name="Heading2_46EP.2011(v2.0)" xfId="1678"/>
    <cellStyle name="Hyperlink" xfId="1679"/>
    <cellStyle name="Îáű÷íűé__FES" xfId="1680"/>
    <cellStyle name="Îáû÷íûé_cogs" xfId="1681"/>
    <cellStyle name="Îňęđűâŕâřŕ˙ń˙ ăčďĺđńńűëęŕ" xfId="1682"/>
    <cellStyle name="Info" xfId="1683"/>
    <cellStyle name="Input" xfId="1684"/>
    <cellStyle name="InputCurrency" xfId="1685"/>
    <cellStyle name="InputCurrency2" xfId="1686"/>
    <cellStyle name="InputMultiple1" xfId="1687"/>
    <cellStyle name="InputPercent1" xfId="1688"/>
    <cellStyle name="Inputs" xfId="1689"/>
    <cellStyle name="Inputs (const)" xfId="1690"/>
    <cellStyle name="Inputs (const) 2" xfId="1691"/>
    <cellStyle name="Inputs (const)_46EP.2011(v2.0)" xfId="1692"/>
    <cellStyle name="Inputs 2" xfId="1693"/>
    <cellStyle name="Inputs 3" xfId="1694"/>
    <cellStyle name="Inputs Co" xfId="1695"/>
    <cellStyle name="Inputs_46EE.2011(v1.0)" xfId="1696"/>
    <cellStyle name="Linked Cell" xfId="1697"/>
    <cellStyle name="Millares [0]_RESULTS" xfId="1698"/>
    <cellStyle name="Millares_RESULTS" xfId="1699"/>
    <cellStyle name="Milliers [0]_RESULTS" xfId="1700"/>
    <cellStyle name="Milliers_RESULTS" xfId="1701"/>
    <cellStyle name="mnb" xfId="1702"/>
    <cellStyle name="Moneda [0]_RESULTS" xfId="1703"/>
    <cellStyle name="Moneda_RESULTS" xfId="1704"/>
    <cellStyle name="Monétaire [0]_RESULTS" xfId="1705"/>
    <cellStyle name="Monétaire_RESULTS" xfId="1706"/>
    <cellStyle name="Multiple" xfId="1707"/>
    <cellStyle name="Multiple1" xfId="1708"/>
    <cellStyle name="MultipleBelow" xfId="1709"/>
    <cellStyle name="namber" xfId="1710"/>
    <cellStyle name="Neutral" xfId="1711"/>
    <cellStyle name="Norma11l" xfId="1712"/>
    <cellStyle name="normal" xfId="1713"/>
    <cellStyle name="Normal - Style1" xfId="1714"/>
    <cellStyle name="normal 10" xfId="1715"/>
    <cellStyle name="normal 11" xfId="1716"/>
    <cellStyle name="normal 12" xfId="1717"/>
    <cellStyle name="normal 13" xfId="1718"/>
    <cellStyle name="normal 14" xfId="1719"/>
    <cellStyle name="normal 15" xfId="1720"/>
    <cellStyle name="normal 16" xfId="1721"/>
    <cellStyle name="normal 17" xfId="1722"/>
    <cellStyle name="normal 18" xfId="1723"/>
    <cellStyle name="normal 19" xfId="1724"/>
    <cellStyle name="Normal 2" xfId="1725"/>
    <cellStyle name="Normal 2 2" xfId="1726"/>
    <cellStyle name="Normal 2 3" xfId="1727"/>
    <cellStyle name="Normal 2 4" xfId="1728"/>
    <cellStyle name="Normal 2_Общехоз." xfId="1729"/>
    <cellStyle name="normal 20" xfId="1730"/>
    <cellStyle name="normal 21" xfId="1731"/>
    <cellStyle name="normal 22" xfId="1732"/>
    <cellStyle name="normal 23" xfId="1733"/>
    <cellStyle name="normal 24" xfId="1734"/>
    <cellStyle name="normal 25" xfId="1735"/>
    <cellStyle name="normal 26" xfId="1736"/>
    <cellStyle name="normal 3" xfId="1737"/>
    <cellStyle name="normal 4" xfId="1738"/>
    <cellStyle name="normal 5" xfId="1739"/>
    <cellStyle name="normal 6" xfId="1740"/>
    <cellStyle name="normal 7" xfId="1741"/>
    <cellStyle name="normal 8" xfId="1742"/>
    <cellStyle name="normal 9" xfId="1743"/>
    <cellStyle name="Normal." xfId="1744"/>
    <cellStyle name="Normal_06_9m" xfId="1745"/>
    <cellStyle name="Normal1" xfId="1746"/>
    <cellStyle name="Normal2" xfId="1747"/>
    <cellStyle name="NormalGB" xfId="1748"/>
    <cellStyle name="Normalny_24. 02. 97." xfId="1749"/>
    <cellStyle name="normбlnм_laroux" xfId="1750"/>
    <cellStyle name="Note" xfId="1751"/>
    <cellStyle name="Note 2" xfId="1752"/>
    <cellStyle name="number" xfId="1753"/>
    <cellStyle name="Ôčíŕíńîâűé [0]_(ňŕá 3č)" xfId="1754"/>
    <cellStyle name="Ôčíŕíńîâűé_(ňŕá 3č)" xfId="1755"/>
    <cellStyle name="Option" xfId="1756"/>
    <cellStyle name="Òûñÿ÷è [0]_cogs" xfId="1757"/>
    <cellStyle name="Òûñÿ÷è_cogs" xfId="1758"/>
    <cellStyle name="Output" xfId="1759"/>
    <cellStyle name="Page Number" xfId="1760"/>
    <cellStyle name="pb_page_heading_LS" xfId="1761"/>
    <cellStyle name="Percent_RS_Lianozovo-Samara_9m01" xfId="1762"/>
    <cellStyle name="Percent1" xfId="1763"/>
    <cellStyle name="Piug" xfId="1764"/>
    <cellStyle name="Plug" xfId="1765"/>
    <cellStyle name="Price_Body" xfId="1766"/>
    <cellStyle name="prochrek" xfId="1767"/>
    <cellStyle name="Protected" xfId="1768"/>
    <cellStyle name="S4" xfId="1769"/>
    <cellStyle name="S7" xfId="1770"/>
    <cellStyle name="S8" xfId="1771"/>
    <cellStyle name="S9" xfId="1772"/>
    <cellStyle name="Salomon Logo" xfId="1773"/>
    <cellStyle name="SAPBEXaggData" xfId="1774"/>
    <cellStyle name="SAPBEXaggDataEmph" xfId="1775"/>
    <cellStyle name="SAPBEXaggItem" xfId="1776"/>
    <cellStyle name="SAPBEXaggItemX" xfId="1777"/>
    <cellStyle name="SAPBEXchaText" xfId="1778"/>
    <cellStyle name="SAPBEXexcBad7" xfId="1779"/>
    <cellStyle name="SAPBEXexcBad8" xfId="1780"/>
    <cellStyle name="SAPBEXexcBad9" xfId="1781"/>
    <cellStyle name="SAPBEXexcCritical4" xfId="1782"/>
    <cellStyle name="SAPBEXexcCritical5" xfId="1783"/>
    <cellStyle name="SAPBEXexcCritical6" xfId="1784"/>
    <cellStyle name="SAPBEXexcGood1" xfId="1785"/>
    <cellStyle name="SAPBEXexcGood2" xfId="1786"/>
    <cellStyle name="SAPBEXexcGood3" xfId="1787"/>
    <cellStyle name="SAPBEXfilterDrill" xfId="1788"/>
    <cellStyle name="SAPBEXfilterItem" xfId="1789"/>
    <cellStyle name="SAPBEXfilterText" xfId="1790"/>
    <cellStyle name="SAPBEXformats" xfId="1791"/>
    <cellStyle name="SAPBEXheaderItem" xfId="1792"/>
    <cellStyle name="SAPBEXheaderText" xfId="1793"/>
    <cellStyle name="SAPBEXHLevel0" xfId="1794"/>
    <cellStyle name="SAPBEXHLevel0X" xfId="1795"/>
    <cellStyle name="SAPBEXHLevel1" xfId="1796"/>
    <cellStyle name="SAPBEXHLevel1X" xfId="1797"/>
    <cellStyle name="SAPBEXHLevel2" xfId="1798"/>
    <cellStyle name="SAPBEXHLevel2X" xfId="1799"/>
    <cellStyle name="SAPBEXHLevel3" xfId="1800"/>
    <cellStyle name="SAPBEXHLevel3X" xfId="1801"/>
    <cellStyle name="SAPBEXinputData" xfId="1802"/>
    <cellStyle name="SAPBEXinputData 2" xfId="1803"/>
    <cellStyle name="SAPBEXinputData 3" xfId="1804"/>
    <cellStyle name="SAPBEXinputData 4" xfId="1805"/>
    <cellStyle name="SAPBEXresData" xfId="1806"/>
    <cellStyle name="SAPBEXresDataEmph" xfId="1807"/>
    <cellStyle name="SAPBEXresItem" xfId="1808"/>
    <cellStyle name="SAPBEXresItemX" xfId="1809"/>
    <cellStyle name="SAPBEXstdData" xfId="1810"/>
    <cellStyle name="SAPBEXstdDataEmph" xfId="1811"/>
    <cellStyle name="SAPBEXstdItem" xfId="1812"/>
    <cellStyle name="SAPBEXstdItemX" xfId="1813"/>
    <cellStyle name="SAPBEXtitle" xfId="1814"/>
    <cellStyle name="SAPBEXundefined" xfId="1815"/>
    <cellStyle name="st1" xfId="1816"/>
    <cellStyle name="Standard_NEGS" xfId="1817"/>
    <cellStyle name="Style 1" xfId="1818"/>
    <cellStyle name="Table Head" xfId="1819"/>
    <cellStyle name="Table Head Aligned" xfId="1820"/>
    <cellStyle name="Table Head Blue" xfId="1821"/>
    <cellStyle name="Table Head Green" xfId="1822"/>
    <cellStyle name="Table Head_Val_Sum_Graph" xfId="1823"/>
    <cellStyle name="Table Heading" xfId="1824"/>
    <cellStyle name="Table Heading 2" xfId="1825"/>
    <cellStyle name="Table Heading_46EP.2011(v2.0)" xfId="1826"/>
    <cellStyle name="Table Text" xfId="1827"/>
    <cellStyle name="Table Title" xfId="1828"/>
    <cellStyle name="Table Units" xfId="1829"/>
    <cellStyle name="Table_Header" xfId="1830"/>
    <cellStyle name="Text" xfId="1831"/>
    <cellStyle name="Text 1" xfId="1832"/>
    <cellStyle name="Text Head" xfId="1833"/>
    <cellStyle name="Text Head 1" xfId="1834"/>
    <cellStyle name="Title" xfId="1835"/>
    <cellStyle name="Total" xfId="1836"/>
    <cellStyle name="Total 2" xfId="1837"/>
    <cellStyle name="TotalCurrency" xfId="1838"/>
    <cellStyle name="Underline_Single" xfId="1839"/>
    <cellStyle name="Unit" xfId="1840"/>
    <cellStyle name="Warning Text" xfId="1841"/>
    <cellStyle name="year" xfId="1842"/>
    <cellStyle name="Акцент1" xfId="1843"/>
    <cellStyle name="Акцент1 10" xfId="1844"/>
    <cellStyle name="Акцент1 11" xfId="1845"/>
    <cellStyle name="Акцент1 12" xfId="1846"/>
    <cellStyle name="Акцент1 13" xfId="1847"/>
    <cellStyle name="Акцент1 14" xfId="1848"/>
    <cellStyle name="Акцент1 15" xfId="1849"/>
    <cellStyle name="Акцент1 16" xfId="1850"/>
    <cellStyle name="Акцент1 17" xfId="1851"/>
    <cellStyle name="Акцент1 18" xfId="1852"/>
    <cellStyle name="Акцент1 19" xfId="1853"/>
    <cellStyle name="Акцент1 2" xfId="1854"/>
    <cellStyle name="Акцент1 2 2" xfId="1855"/>
    <cellStyle name="Акцент1 20" xfId="1856"/>
    <cellStyle name="Акцент1 3" xfId="1857"/>
    <cellStyle name="Акцент1 3 2" xfId="1858"/>
    <cellStyle name="Акцент1 4" xfId="1859"/>
    <cellStyle name="Акцент1 4 2" xfId="1860"/>
    <cellStyle name="Акцент1 5" xfId="1861"/>
    <cellStyle name="Акцент1 5 2" xfId="1862"/>
    <cellStyle name="Акцент1 6" xfId="1863"/>
    <cellStyle name="Акцент1 6 2" xfId="1864"/>
    <cellStyle name="Акцент1 7" xfId="1865"/>
    <cellStyle name="Акцент1 7 2" xfId="1866"/>
    <cellStyle name="Акцент1 8" xfId="1867"/>
    <cellStyle name="Акцент1 8 2" xfId="1868"/>
    <cellStyle name="Акцент1 9" xfId="1869"/>
    <cellStyle name="Акцент1 9 2" xfId="1870"/>
    <cellStyle name="Акцент2" xfId="1871"/>
    <cellStyle name="Акцент2 10" xfId="1872"/>
    <cellStyle name="Акцент2 11" xfId="1873"/>
    <cellStyle name="Акцент2 12" xfId="1874"/>
    <cellStyle name="Акцент2 13" xfId="1875"/>
    <cellStyle name="Акцент2 14" xfId="1876"/>
    <cellStyle name="Акцент2 15" xfId="1877"/>
    <cellStyle name="Акцент2 16" xfId="1878"/>
    <cellStyle name="Акцент2 17" xfId="1879"/>
    <cellStyle name="Акцент2 18" xfId="1880"/>
    <cellStyle name="Акцент2 19" xfId="1881"/>
    <cellStyle name="Акцент2 2" xfId="1882"/>
    <cellStyle name="Акцент2 2 2" xfId="1883"/>
    <cellStyle name="Акцент2 20" xfId="1884"/>
    <cellStyle name="Акцент2 3" xfId="1885"/>
    <cellStyle name="Акцент2 3 2" xfId="1886"/>
    <cellStyle name="Акцент2 4" xfId="1887"/>
    <cellStyle name="Акцент2 4 2" xfId="1888"/>
    <cellStyle name="Акцент2 5" xfId="1889"/>
    <cellStyle name="Акцент2 5 2" xfId="1890"/>
    <cellStyle name="Акцент2 6" xfId="1891"/>
    <cellStyle name="Акцент2 6 2" xfId="1892"/>
    <cellStyle name="Акцент2 7" xfId="1893"/>
    <cellStyle name="Акцент2 7 2" xfId="1894"/>
    <cellStyle name="Акцент2 8" xfId="1895"/>
    <cellStyle name="Акцент2 8 2" xfId="1896"/>
    <cellStyle name="Акцент2 9" xfId="1897"/>
    <cellStyle name="Акцент2 9 2" xfId="1898"/>
    <cellStyle name="Акцент3" xfId="1899"/>
    <cellStyle name="Акцент3 10" xfId="1900"/>
    <cellStyle name="Акцент3 11" xfId="1901"/>
    <cellStyle name="Акцент3 12" xfId="1902"/>
    <cellStyle name="Акцент3 13" xfId="1903"/>
    <cellStyle name="Акцент3 14" xfId="1904"/>
    <cellStyle name="Акцент3 15" xfId="1905"/>
    <cellStyle name="Акцент3 16" xfId="1906"/>
    <cellStyle name="Акцент3 17" xfId="1907"/>
    <cellStyle name="Акцент3 18" xfId="1908"/>
    <cellStyle name="Акцент3 19" xfId="1909"/>
    <cellStyle name="Акцент3 2" xfId="1910"/>
    <cellStyle name="Акцент3 2 2" xfId="1911"/>
    <cellStyle name="Акцент3 20" xfId="1912"/>
    <cellStyle name="Акцент3 3" xfId="1913"/>
    <cellStyle name="Акцент3 3 2" xfId="1914"/>
    <cellStyle name="Акцент3 4" xfId="1915"/>
    <cellStyle name="Акцент3 4 2" xfId="1916"/>
    <cellStyle name="Акцент3 5" xfId="1917"/>
    <cellStyle name="Акцент3 5 2" xfId="1918"/>
    <cellStyle name="Акцент3 6" xfId="1919"/>
    <cellStyle name="Акцент3 6 2" xfId="1920"/>
    <cellStyle name="Акцент3 7" xfId="1921"/>
    <cellStyle name="Акцент3 7 2" xfId="1922"/>
    <cellStyle name="Акцент3 8" xfId="1923"/>
    <cellStyle name="Акцент3 8 2" xfId="1924"/>
    <cellStyle name="Акцент3 9" xfId="1925"/>
    <cellStyle name="Акцент3 9 2" xfId="1926"/>
    <cellStyle name="Акцент4" xfId="1927"/>
    <cellStyle name="Акцент4 10" xfId="1928"/>
    <cellStyle name="Акцент4 11" xfId="1929"/>
    <cellStyle name="Акцент4 12" xfId="1930"/>
    <cellStyle name="Акцент4 13" xfId="1931"/>
    <cellStyle name="Акцент4 14" xfId="1932"/>
    <cellStyle name="Акцент4 15" xfId="1933"/>
    <cellStyle name="Акцент4 16" xfId="1934"/>
    <cellStyle name="Акцент4 17" xfId="1935"/>
    <cellStyle name="Акцент4 18" xfId="1936"/>
    <cellStyle name="Акцент4 19" xfId="1937"/>
    <cellStyle name="Акцент4 2" xfId="1938"/>
    <cellStyle name="Акцент4 2 2" xfId="1939"/>
    <cellStyle name="Акцент4 20" xfId="1940"/>
    <cellStyle name="Акцент4 3" xfId="1941"/>
    <cellStyle name="Акцент4 3 2" xfId="1942"/>
    <cellStyle name="Акцент4 4" xfId="1943"/>
    <cellStyle name="Акцент4 4 2" xfId="1944"/>
    <cellStyle name="Акцент4 5" xfId="1945"/>
    <cellStyle name="Акцент4 5 2" xfId="1946"/>
    <cellStyle name="Акцент4 6" xfId="1947"/>
    <cellStyle name="Акцент4 6 2" xfId="1948"/>
    <cellStyle name="Акцент4 7" xfId="1949"/>
    <cellStyle name="Акцент4 7 2" xfId="1950"/>
    <cellStyle name="Акцент4 8" xfId="1951"/>
    <cellStyle name="Акцент4 8 2" xfId="1952"/>
    <cellStyle name="Акцент4 9" xfId="1953"/>
    <cellStyle name="Акцент4 9 2" xfId="1954"/>
    <cellStyle name="Акцент5" xfId="1955"/>
    <cellStyle name="Акцент5 10" xfId="1956"/>
    <cellStyle name="Акцент5 11" xfId="1957"/>
    <cellStyle name="Акцент5 12" xfId="1958"/>
    <cellStyle name="Акцент5 13" xfId="1959"/>
    <cellStyle name="Акцент5 14" xfId="1960"/>
    <cellStyle name="Акцент5 15" xfId="1961"/>
    <cellStyle name="Акцент5 16" xfId="1962"/>
    <cellStyle name="Акцент5 17" xfId="1963"/>
    <cellStyle name="Акцент5 18" xfId="1964"/>
    <cellStyle name="Акцент5 19" xfId="1965"/>
    <cellStyle name="Акцент5 2" xfId="1966"/>
    <cellStyle name="Акцент5 2 2" xfId="1967"/>
    <cellStyle name="Акцент5 20" xfId="1968"/>
    <cellStyle name="Акцент5 3" xfId="1969"/>
    <cellStyle name="Акцент5 3 2" xfId="1970"/>
    <cellStyle name="Акцент5 4" xfId="1971"/>
    <cellStyle name="Акцент5 4 2" xfId="1972"/>
    <cellStyle name="Акцент5 5" xfId="1973"/>
    <cellStyle name="Акцент5 5 2" xfId="1974"/>
    <cellStyle name="Акцент5 6" xfId="1975"/>
    <cellStyle name="Акцент5 6 2" xfId="1976"/>
    <cellStyle name="Акцент5 7" xfId="1977"/>
    <cellStyle name="Акцент5 7 2" xfId="1978"/>
    <cellStyle name="Акцент5 8" xfId="1979"/>
    <cellStyle name="Акцент5 8 2" xfId="1980"/>
    <cellStyle name="Акцент5 9" xfId="1981"/>
    <cellStyle name="Акцент5 9 2" xfId="1982"/>
    <cellStyle name="Акцент6" xfId="1983"/>
    <cellStyle name="Акцент6 10" xfId="1984"/>
    <cellStyle name="Акцент6 11" xfId="1985"/>
    <cellStyle name="Акцент6 12" xfId="1986"/>
    <cellStyle name="Акцент6 13" xfId="1987"/>
    <cellStyle name="Акцент6 14" xfId="1988"/>
    <cellStyle name="Акцент6 15" xfId="1989"/>
    <cellStyle name="Акцент6 16" xfId="1990"/>
    <cellStyle name="Акцент6 17" xfId="1991"/>
    <cellStyle name="Акцент6 18" xfId="1992"/>
    <cellStyle name="Акцент6 19" xfId="1993"/>
    <cellStyle name="Акцент6 2" xfId="1994"/>
    <cellStyle name="Акцент6 2 2" xfId="1995"/>
    <cellStyle name="Акцент6 20" xfId="1996"/>
    <cellStyle name="Акцент6 3" xfId="1997"/>
    <cellStyle name="Акцент6 3 2" xfId="1998"/>
    <cellStyle name="Акцент6 4" xfId="1999"/>
    <cellStyle name="Акцент6 4 2" xfId="2000"/>
    <cellStyle name="Акцент6 5" xfId="2001"/>
    <cellStyle name="Акцент6 5 2" xfId="2002"/>
    <cellStyle name="Акцент6 6" xfId="2003"/>
    <cellStyle name="Акцент6 6 2" xfId="2004"/>
    <cellStyle name="Акцент6 7" xfId="2005"/>
    <cellStyle name="Акцент6 7 2" xfId="2006"/>
    <cellStyle name="Акцент6 8" xfId="2007"/>
    <cellStyle name="Акцент6 8 2" xfId="2008"/>
    <cellStyle name="Акцент6 9" xfId="2009"/>
    <cellStyle name="Акцент6 9 2" xfId="2010"/>
    <cellStyle name="Беззащитный" xfId="2011"/>
    <cellStyle name="Беззащитный 2" xfId="2012"/>
    <cellStyle name="Беззащитный 3" xfId="2013"/>
    <cellStyle name="Беззащитный_46TE.2011(v0.2)-1" xfId="2014"/>
    <cellStyle name="Ввод " xfId="2015"/>
    <cellStyle name="Ввод  10" xfId="2016"/>
    <cellStyle name="Ввод  11" xfId="2017"/>
    <cellStyle name="Ввод  12" xfId="2018"/>
    <cellStyle name="Ввод  13" xfId="2019"/>
    <cellStyle name="Ввод  14" xfId="2020"/>
    <cellStyle name="Ввод  15" xfId="2021"/>
    <cellStyle name="Ввод  16" xfId="2022"/>
    <cellStyle name="Ввод  17" xfId="2023"/>
    <cellStyle name="Ввод  18" xfId="2024"/>
    <cellStyle name="Ввод  19" xfId="2025"/>
    <cellStyle name="Ввод  2" xfId="2026"/>
    <cellStyle name="Ввод  2 2" xfId="2027"/>
    <cellStyle name="Ввод  2_46EE.2011(v1.0)" xfId="2028"/>
    <cellStyle name="Ввод  20" xfId="2029"/>
    <cellStyle name="Ввод  3" xfId="2030"/>
    <cellStyle name="Ввод  3 2" xfId="2031"/>
    <cellStyle name="Ввод  3_46EE.2011(v1.0)" xfId="2032"/>
    <cellStyle name="Ввод  4" xfId="2033"/>
    <cellStyle name="Ввод  4 2" xfId="2034"/>
    <cellStyle name="Ввод  4_46EE.2011(v1.0)" xfId="2035"/>
    <cellStyle name="Ввод  5" xfId="2036"/>
    <cellStyle name="Ввод  5 2" xfId="2037"/>
    <cellStyle name="Ввод  5_46EE.2011(v1.0)" xfId="2038"/>
    <cellStyle name="Ввод  6" xfId="2039"/>
    <cellStyle name="Ввод  6 2" xfId="2040"/>
    <cellStyle name="Ввод  6_46EE.2011(v1.0)" xfId="2041"/>
    <cellStyle name="Ввод  7" xfId="2042"/>
    <cellStyle name="Ввод  7 2" xfId="2043"/>
    <cellStyle name="Ввод  7_46EE.2011(v1.0)" xfId="2044"/>
    <cellStyle name="Ввод  8" xfId="2045"/>
    <cellStyle name="Ввод  8 2" xfId="2046"/>
    <cellStyle name="Ввод  8_46EE.2011(v1.0)" xfId="2047"/>
    <cellStyle name="Ввод  9" xfId="2048"/>
    <cellStyle name="Ввод  9 2" xfId="2049"/>
    <cellStyle name="Ввод  9_46EE.2011(v1.0)" xfId="2050"/>
    <cellStyle name="Верт. заголовок" xfId="2051"/>
    <cellStyle name="Вес_продукта" xfId="2052"/>
    <cellStyle name="Вывод" xfId="2053"/>
    <cellStyle name="Вывод 10" xfId="2054"/>
    <cellStyle name="Вывод 11" xfId="2055"/>
    <cellStyle name="Вывод 12" xfId="2056"/>
    <cellStyle name="Вывод 13" xfId="2057"/>
    <cellStyle name="Вывод 14" xfId="2058"/>
    <cellStyle name="Вывод 15" xfId="2059"/>
    <cellStyle name="Вывод 16" xfId="2060"/>
    <cellStyle name="Вывод 17" xfId="2061"/>
    <cellStyle name="Вывод 18" xfId="2062"/>
    <cellStyle name="Вывод 19" xfId="2063"/>
    <cellStyle name="Вывод 2" xfId="2064"/>
    <cellStyle name="Вывод 2 2" xfId="2065"/>
    <cellStyle name="Вывод 2_46EE.2011(v1.0)" xfId="2066"/>
    <cellStyle name="Вывод 20" xfId="2067"/>
    <cellStyle name="Вывод 3" xfId="2068"/>
    <cellStyle name="Вывод 3 2" xfId="2069"/>
    <cellStyle name="Вывод 3_46EE.2011(v1.0)" xfId="2070"/>
    <cellStyle name="Вывод 4" xfId="2071"/>
    <cellStyle name="Вывод 4 2" xfId="2072"/>
    <cellStyle name="Вывод 4_46EE.2011(v1.0)" xfId="2073"/>
    <cellStyle name="Вывод 5" xfId="2074"/>
    <cellStyle name="Вывод 5 2" xfId="2075"/>
    <cellStyle name="Вывод 5_46EE.2011(v1.0)" xfId="2076"/>
    <cellStyle name="Вывод 6" xfId="2077"/>
    <cellStyle name="Вывод 6 2" xfId="2078"/>
    <cellStyle name="Вывод 6_46EE.2011(v1.0)" xfId="2079"/>
    <cellStyle name="Вывод 7" xfId="2080"/>
    <cellStyle name="Вывод 7 2" xfId="2081"/>
    <cellStyle name="Вывод 7_46EE.2011(v1.0)" xfId="2082"/>
    <cellStyle name="Вывод 8" xfId="2083"/>
    <cellStyle name="Вывод 8 2" xfId="2084"/>
    <cellStyle name="Вывод 8_46EE.2011(v1.0)" xfId="2085"/>
    <cellStyle name="Вывод 9" xfId="2086"/>
    <cellStyle name="Вывод 9 2" xfId="2087"/>
    <cellStyle name="Вывод 9_46EE.2011(v1.0)" xfId="2088"/>
    <cellStyle name="Вычисление" xfId="2089"/>
    <cellStyle name="Вычисление 10" xfId="2090"/>
    <cellStyle name="Вычисление 11" xfId="2091"/>
    <cellStyle name="Вычисление 12" xfId="2092"/>
    <cellStyle name="Вычисление 13" xfId="2093"/>
    <cellStyle name="Вычисление 14" xfId="2094"/>
    <cellStyle name="Вычисление 15" xfId="2095"/>
    <cellStyle name="Вычисление 16" xfId="2096"/>
    <cellStyle name="Вычисление 17" xfId="2097"/>
    <cellStyle name="Вычисление 18" xfId="2098"/>
    <cellStyle name="Вычисление 19" xfId="2099"/>
    <cellStyle name="Вычисление 2" xfId="2100"/>
    <cellStyle name="Вычисление 2 2" xfId="2101"/>
    <cellStyle name="Вычисление 2_46EE.2011(v1.0)" xfId="2102"/>
    <cellStyle name="Вычисление 20" xfId="2103"/>
    <cellStyle name="Вычисление 3" xfId="2104"/>
    <cellStyle name="Вычисление 3 2" xfId="2105"/>
    <cellStyle name="Вычисление 3_46EE.2011(v1.0)" xfId="2106"/>
    <cellStyle name="Вычисление 4" xfId="2107"/>
    <cellStyle name="Вычисление 4 2" xfId="2108"/>
    <cellStyle name="Вычисление 4_46EE.2011(v1.0)" xfId="2109"/>
    <cellStyle name="Вычисление 5" xfId="2110"/>
    <cellStyle name="Вычисление 5 2" xfId="2111"/>
    <cellStyle name="Вычисление 5_46EE.2011(v1.0)" xfId="2112"/>
    <cellStyle name="Вычисление 6" xfId="2113"/>
    <cellStyle name="Вычисление 6 2" xfId="2114"/>
    <cellStyle name="Вычисление 6_46EE.2011(v1.0)" xfId="2115"/>
    <cellStyle name="Вычисление 7" xfId="2116"/>
    <cellStyle name="Вычисление 7 2" xfId="2117"/>
    <cellStyle name="Вычисление 7_46EE.2011(v1.0)" xfId="2118"/>
    <cellStyle name="Вычисление 8" xfId="2119"/>
    <cellStyle name="Вычисление 8 2" xfId="2120"/>
    <cellStyle name="Вычисление 8_46EE.2011(v1.0)" xfId="2121"/>
    <cellStyle name="Вычисление 9" xfId="2122"/>
    <cellStyle name="Вычисление 9 2" xfId="2123"/>
    <cellStyle name="Вычисление 9_46EE.2011(v1.0)" xfId="2124"/>
    <cellStyle name="Hyperlink" xfId="2125"/>
    <cellStyle name="Гиперссылка 2" xfId="2126"/>
    <cellStyle name="Гиперссылка 2 2" xfId="2127"/>
    <cellStyle name="Гиперссылка 3" xfId="2128"/>
    <cellStyle name="Гиперссылка 3 2" xfId="2129"/>
    <cellStyle name="Гиперссылка 4" xfId="2130"/>
    <cellStyle name="Гиперссылка 4 2" xfId="2131"/>
    <cellStyle name="Гиперссылка 4 3" xfId="2132"/>
    <cellStyle name="Гиперссылка 5" xfId="2133"/>
    <cellStyle name="Гиперссылка 5 2" xfId="2134"/>
    <cellStyle name="Гиперссылка 6" xfId="2135"/>
    <cellStyle name="Границы" xfId="2136"/>
    <cellStyle name="Группа" xfId="2137"/>
    <cellStyle name="Группа 0" xfId="2138"/>
    <cellStyle name="Группа 1" xfId="2139"/>
    <cellStyle name="Группа 2" xfId="2140"/>
    <cellStyle name="Группа 3" xfId="2141"/>
    <cellStyle name="Группа 4" xfId="2142"/>
    <cellStyle name="Группа 5" xfId="2143"/>
    <cellStyle name="Группа 6" xfId="2144"/>
    <cellStyle name="Группа 7" xfId="2145"/>
    <cellStyle name="Группа 8" xfId="2146"/>
    <cellStyle name="Группа_4DNS.UPDATE.EXAMPLE" xfId="2147"/>
    <cellStyle name="ДАТА" xfId="2148"/>
    <cellStyle name="ДАТА 2" xfId="2149"/>
    <cellStyle name="ДАТА 3" xfId="2150"/>
    <cellStyle name="ДАТА 4" xfId="2151"/>
    <cellStyle name="ДАТА 5" xfId="2152"/>
    <cellStyle name="ДАТА 6" xfId="2153"/>
    <cellStyle name="ДАТА 7" xfId="2154"/>
    <cellStyle name="ДАТА 8" xfId="2155"/>
    <cellStyle name="ДАТА 9" xfId="2156"/>
    <cellStyle name="ДАТА_1" xfId="2157"/>
    <cellStyle name="Currency" xfId="2158"/>
    <cellStyle name="Currency [0]" xfId="2159"/>
    <cellStyle name="Денежный 2" xfId="2160"/>
    <cellStyle name="Денежный 2 2" xfId="2161"/>
    <cellStyle name="Денежный 2_INDEX.STATION.2012(v1.0)_" xfId="2162"/>
    <cellStyle name="Заголовки" xfId="2163"/>
    <cellStyle name="Заголовок" xfId="2164"/>
    <cellStyle name="Заголовок 1" xfId="2165"/>
    <cellStyle name="Заголовок 1 10" xfId="2166"/>
    <cellStyle name="Заголовок 1 11" xfId="2167"/>
    <cellStyle name="Заголовок 1 12" xfId="2168"/>
    <cellStyle name="Заголовок 1 13" xfId="2169"/>
    <cellStyle name="Заголовок 1 14" xfId="2170"/>
    <cellStyle name="Заголовок 1 15" xfId="2171"/>
    <cellStyle name="Заголовок 1 16" xfId="2172"/>
    <cellStyle name="Заголовок 1 17" xfId="2173"/>
    <cellStyle name="Заголовок 1 18" xfId="2174"/>
    <cellStyle name="Заголовок 1 19" xfId="2175"/>
    <cellStyle name="Заголовок 1 2" xfId="2176"/>
    <cellStyle name="Заголовок 1 2 2" xfId="2177"/>
    <cellStyle name="Заголовок 1 2_46EE.2011(v1.0)" xfId="2178"/>
    <cellStyle name="Заголовок 1 20" xfId="2179"/>
    <cellStyle name="Заголовок 1 3" xfId="2180"/>
    <cellStyle name="Заголовок 1 3 2" xfId="2181"/>
    <cellStyle name="Заголовок 1 3_46EE.2011(v1.0)" xfId="2182"/>
    <cellStyle name="Заголовок 1 4" xfId="2183"/>
    <cellStyle name="Заголовок 1 4 2" xfId="2184"/>
    <cellStyle name="Заголовок 1 4_46EE.2011(v1.0)" xfId="2185"/>
    <cellStyle name="Заголовок 1 5" xfId="2186"/>
    <cellStyle name="Заголовок 1 5 2" xfId="2187"/>
    <cellStyle name="Заголовок 1 5_46EE.2011(v1.0)" xfId="2188"/>
    <cellStyle name="Заголовок 1 6" xfId="2189"/>
    <cellStyle name="Заголовок 1 6 2" xfId="2190"/>
    <cellStyle name="Заголовок 1 6_46EE.2011(v1.0)" xfId="2191"/>
    <cellStyle name="Заголовок 1 7" xfId="2192"/>
    <cellStyle name="Заголовок 1 7 2" xfId="2193"/>
    <cellStyle name="Заголовок 1 7_46EE.2011(v1.0)" xfId="2194"/>
    <cellStyle name="Заголовок 1 8" xfId="2195"/>
    <cellStyle name="Заголовок 1 8 2" xfId="2196"/>
    <cellStyle name="Заголовок 1 8_46EE.2011(v1.0)" xfId="2197"/>
    <cellStyle name="Заголовок 1 9" xfId="2198"/>
    <cellStyle name="Заголовок 1 9 2" xfId="2199"/>
    <cellStyle name="Заголовок 1 9_46EE.2011(v1.0)" xfId="2200"/>
    <cellStyle name="Заголовок 2" xfId="2201"/>
    <cellStyle name="Заголовок 2 10" xfId="2202"/>
    <cellStyle name="Заголовок 2 11" xfId="2203"/>
    <cellStyle name="Заголовок 2 12" xfId="2204"/>
    <cellStyle name="Заголовок 2 13" xfId="2205"/>
    <cellStyle name="Заголовок 2 14" xfId="2206"/>
    <cellStyle name="Заголовок 2 15" xfId="2207"/>
    <cellStyle name="Заголовок 2 16" xfId="2208"/>
    <cellStyle name="Заголовок 2 17" xfId="2209"/>
    <cellStyle name="Заголовок 2 18" xfId="2210"/>
    <cellStyle name="Заголовок 2 19" xfId="2211"/>
    <cellStyle name="Заголовок 2 2" xfId="2212"/>
    <cellStyle name="Заголовок 2 2 2" xfId="2213"/>
    <cellStyle name="Заголовок 2 2_46EE.2011(v1.0)" xfId="2214"/>
    <cellStyle name="Заголовок 2 20" xfId="2215"/>
    <cellStyle name="Заголовок 2 3" xfId="2216"/>
    <cellStyle name="Заголовок 2 3 2" xfId="2217"/>
    <cellStyle name="Заголовок 2 3_46EE.2011(v1.0)" xfId="2218"/>
    <cellStyle name="Заголовок 2 4" xfId="2219"/>
    <cellStyle name="Заголовок 2 4 2" xfId="2220"/>
    <cellStyle name="Заголовок 2 4_46EE.2011(v1.0)" xfId="2221"/>
    <cellStyle name="Заголовок 2 5" xfId="2222"/>
    <cellStyle name="Заголовок 2 5 2" xfId="2223"/>
    <cellStyle name="Заголовок 2 5_46EE.2011(v1.0)" xfId="2224"/>
    <cellStyle name="Заголовок 2 6" xfId="2225"/>
    <cellStyle name="Заголовок 2 6 2" xfId="2226"/>
    <cellStyle name="Заголовок 2 6_46EE.2011(v1.0)" xfId="2227"/>
    <cellStyle name="Заголовок 2 7" xfId="2228"/>
    <cellStyle name="Заголовок 2 7 2" xfId="2229"/>
    <cellStyle name="Заголовок 2 7_46EE.2011(v1.0)" xfId="2230"/>
    <cellStyle name="Заголовок 2 8" xfId="2231"/>
    <cellStyle name="Заголовок 2 8 2" xfId="2232"/>
    <cellStyle name="Заголовок 2 8_46EE.2011(v1.0)" xfId="2233"/>
    <cellStyle name="Заголовок 2 9" xfId="2234"/>
    <cellStyle name="Заголовок 2 9 2" xfId="2235"/>
    <cellStyle name="Заголовок 2 9_46EE.2011(v1.0)" xfId="2236"/>
    <cellStyle name="Заголовок 3" xfId="2237"/>
    <cellStyle name="Заголовок 3 10" xfId="2238"/>
    <cellStyle name="Заголовок 3 11" xfId="2239"/>
    <cellStyle name="Заголовок 3 12" xfId="2240"/>
    <cellStyle name="Заголовок 3 13" xfId="2241"/>
    <cellStyle name="Заголовок 3 14" xfId="2242"/>
    <cellStyle name="Заголовок 3 15" xfId="2243"/>
    <cellStyle name="Заголовок 3 16" xfId="2244"/>
    <cellStyle name="Заголовок 3 17" xfId="2245"/>
    <cellStyle name="Заголовок 3 18" xfId="2246"/>
    <cellStyle name="Заголовок 3 19" xfId="2247"/>
    <cellStyle name="Заголовок 3 2" xfId="2248"/>
    <cellStyle name="Заголовок 3 2 2" xfId="2249"/>
    <cellStyle name="Заголовок 3 2_46EE.2011(v1.0)" xfId="2250"/>
    <cellStyle name="Заголовок 3 20" xfId="2251"/>
    <cellStyle name="Заголовок 3 3" xfId="2252"/>
    <cellStyle name="Заголовок 3 3 2" xfId="2253"/>
    <cellStyle name="Заголовок 3 3_46EE.2011(v1.0)" xfId="2254"/>
    <cellStyle name="Заголовок 3 4" xfId="2255"/>
    <cellStyle name="Заголовок 3 4 2" xfId="2256"/>
    <cellStyle name="Заголовок 3 4_46EE.2011(v1.0)" xfId="2257"/>
    <cellStyle name="Заголовок 3 5" xfId="2258"/>
    <cellStyle name="Заголовок 3 5 2" xfId="2259"/>
    <cellStyle name="Заголовок 3 5_46EE.2011(v1.0)" xfId="2260"/>
    <cellStyle name="Заголовок 3 6" xfId="2261"/>
    <cellStyle name="Заголовок 3 6 2" xfId="2262"/>
    <cellStyle name="Заголовок 3 6_46EE.2011(v1.0)" xfId="2263"/>
    <cellStyle name="Заголовок 3 7" xfId="2264"/>
    <cellStyle name="Заголовок 3 7 2" xfId="2265"/>
    <cellStyle name="Заголовок 3 7_46EE.2011(v1.0)" xfId="2266"/>
    <cellStyle name="Заголовок 3 8" xfId="2267"/>
    <cellStyle name="Заголовок 3 8 2" xfId="2268"/>
    <cellStyle name="Заголовок 3 8_46EE.2011(v1.0)" xfId="2269"/>
    <cellStyle name="Заголовок 3 9" xfId="2270"/>
    <cellStyle name="Заголовок 3 9 2" xfId="2271"/>
    <cellStyle name="Заголовок 3 9_46EE.2011(v1.0)" xfId="2272"/>
    <cellStyle name="Заголовок 4" xfId="2273"/>
    <cellStyle name="Заголовок 4 10" xfId="2274"/>
    <cellStyle name="Заголовок 4 11" xfId="2275"/>
    <cellStyle name="Заголовок 4 12" xfId="2276"/>
    <cellStyle name="Заголовок 4 13" xfId="2277"/>
    <cellStyle name="Заголовок 4 14" xfId="2278"/>
    <cellStyle name="Заголовок 4 15" xfId="2279"/>
    <cellStyle name="Заголовок 4 16" xfId="2280"/>
    <cellStyle name="Заголовок 4 17" xfId="2281"/>
    <cellStyle name="Заголовок 4 18" xfId="2282"/>
    <cellStyle name="Заголовок 4 19" xfId="2283"/>
    <cellStyle name="Заголовок 4 2" xfId="2284"/>
    <cellStyle name="Заголовок 4 2 2" xfId="2285"/>
    <cellStyle name="Заголовок 4 20" xfId="2286"/>
    <cellStyle name="Заголовок 4 3" xfId="2287"/>
    <cellStyle name="Заголовок 4 3 2" xfId="2288"/>
    <cellStyle name="Заголовок 4 4" xfId="2289"/>
    <cellStyle name="Заголовок 4 4 2" xfId="2290"/>
    <cellStyle name="Заголовок 4 5" xfId="2291"/>
    <cellStyle name="Заголовок 4 5 2" xfId="2292"/>
    <cellStyle name="Заголовок 4 6" xfId="2293"/>
    <cellStyle name="Заголовок 4 6 2" xfId="2294"/>
    <cellStyle name="Заголовок 4 7" xfId="2295"/>
    <cellStyle name="Заголовок 4 7 2" xfId="2296"/>
    <cellStyle name="Заголовок 4 8" xfId="2297"/>
    <cellStyle name="Заголовок 4 8 2" xfId="2298"/>
    <cellStyle name="Заголовок 4 9" xfId="2299"/>
    <cellStyle name="Заголовок 4 9 2" xfId="2300"/>
    <cellStyle name="Заголовок 5" xfId="2301"/>
    <cellStyle name="ЗАГОЛОВОК1" xfId="2302"/>
    <cellStyle name="ЗАГОЛОВОК2" xfId="2303"/>
    <cellStyle name="ЗаголовокСтолбца" xfId="2304"/>
    <cellStyle name="ЗаголовокСтолбца 2" xfId="2305"/>
    <cellStyle name="Защитный" xfId="2306"/>
    <cellStyle name="Защитный 2" xfId="2307"/>
    <cellStyle name="Защитный 3" xfId="2308"/>
    <cellStyle name="Защитный_46TE.2011(v0.2)-1" xfId="2309"/>
    <cellStyle name="Значение" xfId="2310"/>
    <cellStyle name="Значения" xfId="2311"/>
    <cellStyle name="Зоголовок" xfId="2312"/>
    <cellStyle name="Итог" xfId="2313"/>
    <cellStyle name="Итог 10" xfId="2314"/>
    <cellStyle name="Итог 11" xfId="2315"/>
    <cellStyle name="Итог 12" xfId="2316"/>
    <cellStyle name="Итог 13" xfId="2317"/>
    <cellStyle name="Итог 14" xfId="2318"/>
    <cellStyle name="Итог 15" xfId="2319"/>
    <cellStyle name="Итог 16" xfId="2320"/>
    <cellStyle name="Итог 17" xfId="2321"/>
    <cellStyle name="Итог 18" xfId="2322"/>
    <cellStyle name="Итог 19" xfId="2323"/>
    <cellStyle name="Итог 2" xfId="2324"/>
    <cellStyle name="Итог 2 2" xfId="2325"/>
    <cellStyle name="Итог 2_46EE.2011(v1.0)" xfId="2326"/>
    <cellStyle name="Итог 20" xfId="2327"/>
    <cellStyle name="Итог 3" xfId="2328"/>
    <cellStyle name="Итог 3 2" xfId="2329"/>
    <cellStyle name="Итог 3_46EE.2011(v1.0)" xfId="2330"/>
    <cellStyle name="Итог 4" xfId="2331"/>
    <cellStyle name="Итог 4 2" xfId="2332"/>
    <cellStyle name="Итог 4_46EE.2011(v1.0)" xfId="2333"/>
    <cellStyle name="Итог 5" xfId="2334"/>
    <cellStyle name="Итог 5 2" xfId="2335"/>
    <cellStyle name="Итог 5_46EE.2011(v1.0)" xfId="2336"/>
    <cellStyle name="Итог 6" xfId="2337"/>
    <cellStyle name="Итог 6 2" xfId="2338"/>
    <cellStyle name="Итог 6_46EE.2011(v1.0)" xfId="2339"/>
    <cellStyle name="Итог 7" xfId="2340"/>
    <cellStyle name="Итог 7 2" xfId="2341"/>
    <cellStyle name="Итог 7_46EE.2011(v1.0)" xfId="2342"/>
    <cellStyle name="Итог 8" xfId="2343"/>
    <cellStyle name="Итог 8 2" xfId="2344"/>
    <cellStyle name="Итог 8_46EE.2011(v1.0)" xfId="2345"/>
    <cellStyle name="Итог 9" xfId="2346"/>
    <cellStyle name="Итог 9 2" xfId="2347"/>
    <cellStyle name="Итог 9_46EE.2011(v1.0)" xfId="2348"/>
    <cellStyle name="Итого" xfId="2349"/>
    <cellStyle name="ИТОГОВЫЙ" xfId="2350"/>
    <cellStyle name="ИТОГОВЫЙ 2" xfId="2351"/>
    <cellStyle name="ИТОГОВЫЙ 3" xfId="2352"/>
    <cellStyle name="ИТОГОВЫЙ 4" xfId="2353"/>
    <cellStyle name="ИТОГОВЫЙ 5" xfId="2354"/>
    <cellStyle name="ИТОГОВЫЙ 6" xfId="2355"/>
    <cellStyle name="ИТОГОВЫЙ 7" xfId="2356"/>
    <cellStyle name="ИТОГОВЫЙ 8" xfId="2357"/>
    <cellStyle name="ИТОГОВЫЙ 9" xfId="2358"/>
    <cellStyle name="ИТОГОВЫЙ_1" xfId="2359"/>
    <cellStyle name="Контрольная ячейка" xfId="2360"/>
    <cellStyle name="Контрольная ячейка 10" xfId="2361"/>
    <cellStyle name="Контрольная ячейка 11" xfId="2362"/>
    <cellStyle name="Контрольная ячейка 12" xfId="2363"/>
    <cellStyle name="Контрольная ячейка 13" xfId="2364"/>
    <cellStyle name="Контрольная ячейка 14" xfId="2365"/>
    <cellStyle name="Контрольная ячейка 15" xfId="2366"/>
    <cellStyle name="Контрольная ячейка 16" xfId="2367"/>
    <cellStyle name="Контрольная ячейка 17" xfId="2368"/>
    <cellStyle name="Контрольная ячейка 18" xfId="2369"/>
    <cellStyle name="Контрольная ячейка 19" xfId="2370"/>
    <cellStyle name="Контрольная ячейка 2" xfId="2371"/>
    <cellStyle name="Контрольная ячейка 2 2" xfId="2372"/>
    <cellStyle name="Контрольная ячейка 2_46EE.2011(v1.0)" xfId="2373"/>
    <cellStyle name="Контрольная ячейка 20" xfId="2374"/>
    <cellStyle name="Контрольная ячейка 3" xfId="2375"/>
    <cellStyle name="Контрольная ячейка 3 2" xfId="2376"/>
    <cellStyle name="Контрольная ячейка 3_46EE.2011(v1.0)" xfId="2377"/>
    <cellStyle name="Контрольная ячейка 4" xfId="2378"/>
    <cellStyle name="Контрольная ячейка 4 2" xfId="2379"/>
    <cellStyle name="Контрольная ячейка 4_46EE.2011(v1.0)" xfId="2380"/>
    <cellStyle name="Контрольная ячейка 5" xfId="2381"/>
    <cellStyle name="Контрольная ячейка 5 2" xfId="2382"/>
    <cellStyle name="Контрольная ячейка 5_46EE.2011(v1.0)" xfId="2383"/>
    <cellStyle name="Контрольная ячейка 6" xfId="2384"/>
    <cellStyle name="Контрольная ячейка 6 2" xfId="2385"/>
    <cellStyle name="Контрольная ячейка 6_46EE.2011(v1.0)" xfId="2386"/>
    <cellStyle name="Контрольная ячейка 7" xfId="2387"/>
    <cellStyle name="Контрольная ячейка 7 2" xfId="2388"/>
    <cellStyle name="Контрольная ячейка 7_46EE.2011(v1.0)" xfId="2389"/>
    <cellStyle name="Контрольная ячейка 8" xfId="2390"/>
    <cellStyle name="Контрольная ячейка 8 2" xfId="2391"/>
    <cellStyle name="Контрольная ячейка 8_46EE.2011(v1.0)" xfId="2392"/>
    <cellStyle name="Контрольная ячейка 9" xfId="2393"/>
    <cellStyle name="Контрольная ячейка 9 2" xfId="2394"/>
    <cellStyle name="Контрольная ячейка 9_46EE.2011(v1.0)" xfId="2395"/>
    <cellStyle name="Миша (бланки отчетности)" xfId="2396"/>
    <cellStyle name="Мой заголовок" xfId="2397"/>
    <cellStyle name="Мой заголовок листа" xfId="2398"/>
    <cellStyle name="Мой заголовок листа 2" xfId="2399"/>
    <cellStyle name="Мой заголовок_Новая инструкция1_фст" xfId="2400"/>
    <cellStyle name="Мои наименования показателей" xfId="2401"/>
    <cellStyle name="Мои наименования показателей 10" xfId="2402"/>
    <cellStyle name="Мои наименования показателей 11" xfId="2403"/>
    <cellStyle name="Мои наименования показателей 2" xfId="2404"/>
    <cellStyle name="Мои наименования показателей 2 2" xfId="2405"/>
    <cellStyle name="Мои наименования показателей 2 3" xfId="2406"/>
    <cellStyle name="Мои наименования показателей 2 4" xfId="2407"/>
    <cellStyle name="Мои наименования показателей 2 5" xfId="2408"/>
    <cellStyle name="Мои наименования показателей 2 6" xfId="2409"/>
    <cellStyle name="Мои наименования показателей 2 7" xfId="2410"/>
    <cellStyle name="Мои наименования показателей 2 8" xfId="2411"/>
    <cellStyle name="Мои наименования показателей 2 9" xfId="2412"/>
    <cellStyle name="Мои наименования показателей 2_1" xfId="2413"/>
    <cellStyle name="Мои наименования показателей 3" xfId="2414"/>
    <cellStyle name="Мои наименования показателей 3 2" xfId="2415"/>
    <cellStyle name="Мои наименования показателей 3 3" xfId="2416"/>
    <cellStyle name="Мои наименования показателей 3 4" xfId="2417"/>
    <cellStyle name="Мои наименования показателей 3 5" xfId="2418"/>
    <cellStyle name="Мои наименования показателей 3 6" xfId="2419"/>
    <cellStyle name="Мои наименования показателей 3 7" xfId="2420"/>
    <cellStyle name="Мои наименования показателей 3 8" xfId="2421"/>
    <cellStyle name="Мои наименования показателей 3 9" xfId="2422"/>
    <cellStyle name="Мои наименования показателей 3_1" xfId="2423"/>
    <cellStyle name="Мои наименования показателей 4" xfId="2424"/>
    <cellStyle name="Мои наименования показателей 4 2" xfId="2425"/>
    <cellStyle name="Мои наименования показателей 4 3" xfId="2426"/>
    <cellStyle name="Мои наименования показателей 4 4" xfId="2427"/>
    <cellStyle name="Мои наименования показателей 4 5" xfId="2428"/>
    <cellStyle name="Мои наименования показателей 4 6" xfId="2429"/>
    <cellStyle name="Мои наименования показателей 4 7" xfId="2430"/>
    <cellStyle name="Мои наименования показателей 4 8" xfId="2431"/>
    <cellStyle name="Мои наименования показателей 4 9" xfId="2432"/>
    <cellStyle name="Мои наименования показателей 4_1" xfId="2433"/>
    <cellStyle name="Мои наименования показателей 5" xfId="2434"/>
    <cellStyle name="Мои наименования показателей 5 2" xfId="2435"/>
    <cellStyle name="Мои наименования показателей 5 3" xfId="2436"/>
    <cellStyle name="Мои наименования показателей 5 4" xfId="2437"/>
    <cellStyle name="Мои наименования показателей 5 5" xfId="2438"/>
    <cellStyle name="Мои наименования показателей 5 6" xfId="2439"/>
    <cellStyle name="Мои наименования показателей 5 7" xfId="2440"/>
    <cellStyle name="Мои наименования показателей 5 8" xfId="2441"/>
    <cellStyle name="Мои наименования показателей 5 9" xfId="2442"/>
    <cellStyle name="Мои наименования показателей 5_1" xfId="2443"/>
    <cellStyle name="Мои наименования показателей 6" xfId="2444"/>
    <cellStyle name="Мои наименования показателей 6 2" xfId="2445"/>
    <cellStyle name="Мои наименования показателей 6 3" xfId="2446"/>
    <cellStyle name="Мои наименования показателей 6 4" xfId="2447"/>
    <cellStyle name="Мои наименования показателей 6_46EE.2011(v1.0)" xfId="2448"/>
    <cellStyle name="Мои наименования показателей 7" xfId="2449"/>
    <cellStyle name="Мои наименования показателей 7 2" xfId="2450"/>
    <cellStyle name="Мои наименования показателей 7 3" xfId="2451"/>
    <cellStyle name="Мои наименования показателей 7 4" xfId="2452"/>
    <cellStyle name="Мои наименования показателей 7_46EE.2011(v1.0)" xfId="2453"/>
    <cellStyle name="Мои наименования показателей 8" xfId="2454"/>
    <cellStyle name="Мои наименования показателей 8 2" xfId="2455"/>
    <cellStyle name="Мои наименования показателей 8 3" xfId="2456"/>
    <cellStyle name="Мои наименования показателей 8 4" xfId="2457"/>
    <cellStyle name="Мои наименования показателей 8_46EE.2011(v1.0)" xfId="2458"/>
    <cellStyle name="Мои наименования показателей 9" xfId="2459"/>
    <cellStyle name="Мои наименования показателей_46EE.2011" xfId="2460"/>
    <cellStyle name="назв фил" xfId="2461"/>
    <cellStyle name="Название" xfId="2462"/>
    <cellStyle name="Название 10" xfId="2463"/>
    <cellStyle name="Название 11" xfId="2464"/>
    <cellStyle name="Название 12" xfId="2465"/>
    <cellStyle name="Название 13" xfId="2466"/>
    <cellStyle name="Название 14" xfId="2467"/>
    <cellStyle name="Название 15" xfId="2468"/>
    <cellStyle name="Название 16" xfId="2469"/>
    <cellStyle name="Название 17" xfId="2470"/>
    <cellStyle name="Название 18" xfId="2471"/>
    <cellStyle name="Название 19" xfId="2472"/>
    <cellStyle name="Название 2" xfId="2473"/>
    <cellStyle name="Название 2 2" xfId="2474"/>
    <cellStyle name="Название 20" xfId="2475"/>
    <cellStyle name="Название 3" xfId="2476"/>
    <cellStyle name="Название 3 2" xfId="2477"/>
    <cellStyle name="Название 4" xfId="2478"/>
    <cellStyle name="Название 4 2" xfId="2479"/>
    <cellStyle name="Название 5" xfId="2480"/>
    <cellStyle name="Название 5 2" xfId="2481"/>
    <cellStyle name="Название 6" xfId="2482"/>
    <cellStyle name="Название 6 2" xfId="2483"/>
    <cellStyle name="Название 7" xfId="2484"/>
    <cellStyle name="Название 7 2" xfId="2485"/>
    <cellStyle name="Название 8" xfId="2486"/>
    <cellStyle name="Название 8 2" xfId="2487"/>
    <cellStyle name="Название 9" xfId="2488"/>
    <cellStyle name="Название 9 2" xfId="2489"/>
    <cellStyle name="Невидимый" xfId="2490"/>
    <cellStyle name="Нейтральный" xfId="2491"/>
    <cellStyle name="Нейтральный 10" xfId="2492"/>
    <cellStyle name="Нейтральный 11" xfId="2493"/>
    <cellStyle name="Нейтральный 12" xfId="2494"/>
    <cellStyle name="Нейтральный 13" xfId="2495"/>
    <cellStyle name="Нейтральный 14" xfId="2496"/>
    <cellStyle name="Нейтральный 15" xfId="2497"/>
    <cellStyle name="Нейтральный 16" xfId="2498"/>
    <cellStyle name="Нейтральный 17" xfId="2499"/>
    <cellStyle name="Нейтральный 18" xfId="2500"/>
    <cellStyle name="Нейтральный 19" xfId="2501"/>
    <cellStyle name="Нейтральный 2" xfId="2502"/>
    <cellStyle name="Нейтральный 2 2" xfId="2503"/>
    <cellStyle name="Нейтральный 20" xfId="2504"/>
    <cellStyle name="Нейтральный 3" xfId="2505"/>
    <cellStyle name="Нейтральный 3 2" xfId="2506"/>
    <cellStyle name="Нейтральный 4" xfId="2507"/>
    <cellStyle name="Нейтральный 4 2" xfId="2508"/>
    <cellStyle name="Нейтральный 5" xfId="2509"/>
    <cellStyle name="Нейтральный 5 2" xfId="2510"/>
    <cellStyle name="Нейтральный 6" xfId="2511"/>
    <cellStyle name="Нейтральный 6 2" xfId="2512"/>
    <cellStyle name="Нейтральный 7" xfId="2513"/>
    <cellStyle name="Нейтральный 7 2" xfId="2514"/>
    <cellStyle name="Нейтральный 8" xfId="2515"/>
    <cellStyle name="Нейтральный 8 2" xfId="2516"/>
    <cellStyle name="Нейтральный 9" xfId="2517"/>
    <cellStyle name="Нейтральный 9 2" xfId="2518"/>
    <cellStyle name="Низ1" xfId="2519"/>
    <cellStyle name="Низ2" xfId="2520"/>
    <cellStyle name="Обычный 10" xfId="2521"/>
    <cellStyle name="Обычный 10 2" xfId="2522"/>
    <cellStyle name="Обычный 11" xfId="2523"/>
    <cellStyle name="Обычный 11 2" xfId="2524"/>
    <cellStyle name="Обычный 11 3" xfId="2525"/>
    <cellStyle name="Обычный 11 4" xfId="2526"/>
    <cellStyle name="Обычный 11_46EE.2011(v1.2)" xfId="2527"/>
    <cellStyle name="Обычный 12" xfId="2528"/>
    <cellStyle name="Обычный 12 2" xfId="2529"/>
    <cellStyle name="Обычный 12 3" xfId="2530"/>
    <cellStyle name="Обычный 13" xfId="2531"/>
    <cellStyle name="Обычный 13 2" xfId="2532"/>
    <cellStyle name="Обычный 14" xfId="2533"/>
    <cellStyle name="Обычный 14 3" xfId="2534"/>
    <cellStyle name="Обычный 17" xfId="2535"/>
    <cellStyle name="Обычный 2" xfId="2536"/>
    <cellStyle name="Обычный 2 10" xfId="2537"/>
    <cellStyle name="Обычный 2 10 2" xfId="2538"/>
    <cellStyle name="Обычный 2 11" xfId="2539"/>
    <cellStyle name="Обычный 2 11 2" xfId="2540"/>
    <cellStyle name="Обычный 2 12" xfId="2541"/>
    <cellStyle name="Обычный 2 12 2" xfId="2542"/>
    <cellStyle name="Обычный 2 13" xfId="2543"/>
    <cellStyle name="Обычный 2 2" xfId="2544"/>
    <cellStyle name="Обычный 2 2 2" xfId="2545"/>
    <cellStyle name="Обычный 2 2 2 2" xfId="2546"/>
    <cellStyle name="Обычный 2 2 2 3" xfId="2547"/>
    <cellStyle name="Обычный 2 2 2 4" xfId="2548"/>
    <cellStyle name="Обычный 2 2 2 5" xfId="2549"/>
    <cellStyle name="Обычный 2 2 3" xfId="2550"/>
    <cellStyle name="Обычный 2 2 3 2" xfId="2551"/>
    <cellStyle name="Обычный 2 2 4" xfId="2552"/>
    <cellStyle name="Обычный 2 2 4 2" xfId="2553"/>
    <cellStyle name="Обычный 2 2_46EE.2011(v1.0)" xfId="2554"/>
    <cellStyle name="Обычный 2 3" xfId="2555"/>
    <cellStyle name="Обычный 2 3 2" xfId="2556"/>
    <cellStyle name="Обычный 2 3 3" xfId="2557"/>
    <cellStyle name="Обычный 2 3_46EE.2011(v1.0)" xfId="2558"/>
    <cellStyle name="Обычный 2 4" xfId="2559"/>
    <cellStyle name="Обычный 2 4 2" xfId="2560"/>
    <cellStyle name="Обычный 2 4 3" xfId="2561"/>
    <cellStyle name="Обычный 2 4_46EE.2011(v1.0)" xfId="2562"/>
    <cellStyle name="Обычный 2 5" xfId="2563"/>
    <cellStyle name="Обычный 2 5 2" xfId="2564"/>
    <cellStyle name="Обычный 2 5 3" xfId="2565"/>
    <cellStyle name="Обычный 2 5_46EE.2011(v1.0)" xfId="2566"/>
    <cellStyle name="Обычный 2 6" xfId="2567"/>
    <cellStyle name="Обычный 2 6 2" xfId="2568"/>
    <cellStyle name="Обычный 2 6 3" xfId="2569"/>
    <cellStyle name="Обычный 2 6_46EE.2011(v1.0)" xfId="2570"/>
    <cellStyle name="Обычный 2 7" xfId="2571"/>
    <cellStyle name="Обычный 2 7 2" xfId="2572"/>
    <cellStyle name="Обычный 2 8" xfId="2573"/>
    <cellStyle name="Обычный 2 8 2" xfId="2574"/>
    <cellStyle name="Обычный 2 8 3" xfId="2575"/>
    <cellStyle name="Обычный 2 8 3 2" xfId="2576"/>
    <cellStyle name="Обычный 2 9" xfId="2577"/>
    <cellStyle name="Обычный 2 9 2" xfId="2578"/>
    <cellStyle name="Обычный 2_1" xfId="2579"/>
    <cellStyle name="Обычный 25" xfId="2580"/>
    <cellStyle name="Обычный 3" xfId="2581"/>
    <cellStyle name="Обычный 3 2" xfId="2582"/>
    <cellStyle name="Обычный 3 3" xfId="2583"/>
    <cellStyle name="Обычный 3 4" xfId="2584"/>
    <cellStyle name="Обычный 3 5" xfId="2585"/>
    <cellStyle name="Обычный 3_Алдан-11" xfId="2586"/>
    <cellStyle name="Обычный 4" xfId="2587"/>
    <cellStyle name="Обычный 4 2" xfId="2588"/>
    <cellStyle name="Обычный 4 2 2" xfId="2589"/>
    <cellStyle name="Обычный 4 2 3" xfId="2590"/>
    <cellStyle name="Обычный 4 2 4" xfId="2591"/>
    <cellStyle name="Обычный 4 2 5" xfId="2592"/>
    <cellStyle name="Обычный 4 2_46EP.2012(v0.1)" xfId="2593"/>
    <cellStyle name="Обычный 4 3" xfId="2594"/>
    <cellStyle name="Обычный 4 4" xfId="2595"/>
    <cellStyle name="Обычный 4 5" xfId="2596"/>
    <cellStyle name="Обычный 4 6" xfId="2597"/>
    <cellStyle name="Обычный 4_ARMRAZR" xfId="2598"/>
    <cellStyle name="Обычный 5" xfId="2599"/>
    <cellStyle name="Обычный 5 2" xfId="2600"/>
    <cellStyle name="Обычный 5 3" xfId="2601"/>
    <cellStyle name="Обычный 6" xfId="2602"/>
    <cellStyle name="Обычный 6 2" xfId="2603"/>
    <cellStyle name="Обычный 7" xfId="2604"/>
    <cellStyle name="Обычный 7 2" xfId="2605"/>
    <cellStyle name="Обычный 8" xfId="2606"/>
    <cellStyle name="Обычный 8 2" xfId="2607"/>
    <cellStyle name="Обычный 9" xfId="2608"/>
    <cellStyle name="Обычный 9 2" xfId="2609"/>
    <cellStyle name="Обычный_Kom kompleks" xfId="2610"/>
    <cellStyle name="Обычный_KV.ITOG.4.78(v1.0)" xfId="2611"/>
    <cellStyle name="Обычный_PRIL1.ELECTR" xfId="2612"/>
    <cellStyle name="Обычный_WARM.TOPL.Q1.2010" xfId="2613"/>
    <cellStyle name="Обычный_Тепло" xfId="2614"/>
    <cellStyle name="Обычный_Тепло 2" xfId="2615"/>
    <cellStyle name="Обычный_Формы 2-РЭК и  3-РЭК " xfId="2616"/>
    <cellStyle name="Обычный_Формы 2-РЭК и  3-РЭК  2" xfId="2617"/>
    <cellStyle name="Followed Hyperlink" xfId="2618"/>
    <cellStyle name="Ошибка" xfId="2619"/>
    <cellStyle name="Плохой" xfId="2620"/>
    <cellStyle name="Плохой 10" xfId="2621"/>
    <cellStyle name="Плохой 11" xfId="2622"/>
    <cellStyle name="Плохой 12" xfId="2623"/>
    <cellStyle name="Плохой 13" xfId="2624"/>
    <cellStyle name="Плохой 14" xfId="2625"/>
    <cellStyle name="Плохой 15" xfId="2626"/>
    <cellStyle name="Плохой 16" xfId="2627"/>
    <cellStyle name="Плохой 17" xfId="2628"/>
    <cellStyle name="Плохой 18" xfId="2629"/>
    <cellStyle name="Плохой 19" xfId="2630"/>
    <cellStyle name="Плохой 2" xfId="2631"/>
    <cellStyle name="Плохой 2 2" xfId="2632"/>
    <cellStyle name="Плохой 20" xfId="2633"/>
    <cellStyle name="Плохой 3" xfId="2634"/>
    <cellStyle name="Плохой 3 2" xfId="2635"/>
    <cellStyle name="Плохой 4" xfId="2636"/>
    <cellStyle name="Плохой 4 2" xfId="2637"/>
    <cellStyle name="Плохой 5" xfId="2638"/>
    <cellStyle name="Плохой 5 2" xfId="2639"/>
    <cellStyle name="Плохой 6" xfId="2640"/>
    <cellStyle name="Плохой 6 2" xfId="2641"/>
    <cellStyle name="Плохой 7" xfId="2642"/>
    <cellStyle name="Плохой 7 2" xfId="2643"/>
    <cellStyle name="Плохой 8" xfId="2644"/>
    <cellStyle name="Плохой 8 2" xfId="2645"/>
    <cellStyle name="Плохой 9" xfId="2646"/>
    <cellStyle name="Плохой 9 2" xfId="2647"/>
    <cellStyle name="По центру с переносом" xfId="2648"/>
    <cellStyle name="По центру с переносом 2" xfId="2649"/>
    <cellStyle name="По центру с переносом 3" xfId="2650"/>
    <cellStyle name="По центру с переносом 4" xfId="2651"/>
    <cellStyle name="По ширине с переносом" xfId="2652"/>
    <cellStyle name="По ширине с переносом 2" xfId="2653"/>
    <cellStyle name="По ширине с переносом 3" xfId="2654"/>
    <cellStyle name="По ширине с переносом 4" xfId="2655"/>
    <cellStyle name="Подгруппа" xfId="2656"/>
    <cellStyle name="Показатели1" xfId="2657"/>
    <cellStyle name="Поле ввода" xfId="2658"/>
    <cellStyle name="Пояснение" xfId="2659"/>
    <cellStyle name="Пояснение 10" xfId="2660"/>
    <cellStyle name="Пояснение 11" xfId="2661"/>
    <cellStyle name="Пояснение 12" xfId="2662"/>
    <cellStyle name="Пояснение 13" xfId="2663"/>
    <cellStyle name="Пояснение 14" xfId="2664"/>
    <cellStyle name="Пояснение 15" xfId="2665"/>
    <cellStyle name="Пояснение 16" xfId="2666"/>
    <cellStyle name="Пояснение 17" xfId="2667"/>
    <cellStyle name="Пояснение 18" xfId="2668"/>
    <cellStyle name="Пояснение 19" xfId="2669"/>
    <cellStyle name="Пояснение 2" xfId="2670"/>
    <cellStyle name="Пояснение 2 2" xfId="2671"/>
    <cellStyle name="Пояснение 20" xfId="2672"/>
    <cellStyle name="Пояснение 3" xfId="2673"/>
    <cellStyle name="Пояснение 3 2" xfId="2674"/>
    <cellStyle name="Пояснение 4" xfId="2675"/>
    <cellStyle name="Пояснение 4 2" xfId="2676"/>
    <cellStyle name="Пояснение 5" xfId="2677"/>
    <cellStyle name="Пояснение 5 2" xfId="2678"/>
    <cellStyle name="Пояснение 6" xfId="2679"/>
    <cellStyle name="Пояснение 6 2" xfId="2680"/>
    <cellStyle name="Пояснение 7" xfId="2681"/>
    <cellStyle name="Пояснение 7 2" xfId="2682"/>
    <cellStyle name="Пояснение 8" xfId="2683"/>
    <cellStyle name="Пояснение 8 2" xfId="2684"/>
    <cellStyle name="Пояснение 9" xfId="2685"/>
    <cellStyle name="Пояснение 9 2" xfId="2686"/>
    <cellStyle name="Примечание" xfId="2687"/>
    <cellStyle name="Примечание 10" xfId="2688"/>
    <cellStyle name="Примечание 10 2" xfId="2689"/>
    <cellStyle name="Примечание 10 3" xfId="2690"/>
    <cellStyle name="Примечание 10 4" xfId="2691"/>
    <cellStyle name="Примечание 10_46EE.2011(v1.0)" xfId="2692"/>
    <cellStyle name="Примечание 11" xfId="2693"/>
    <cellStyle name="Примечание 11 2" xfId="2694"/>
    <cellStyle name="Примечание 11 3" xfId="2695"/>
    <cellStyle name="Примечание 11 4" xfId="2696"/>
    <cellStyle name="Примечание 11_46EE.2011(v1.0)" xfId="2697"/>
    <cellStyle name="Примечание 12" xfId="2698"/>
    <cellStyle name="Примечание 12 2" xfId="2699"/>
    <cellStyle name="Примечание 12 3" xfId="2700"/>
    <cellStyle name="Примечание 12 4" xfId="2701"/>
    <cellStyle name="Примечание 12_46EE.2011(v1.0)" xfId="2702"/>
    <cellStyle name="Примечание 13" xfId="2703"/>
    <cellStyle name="Примечание 13 2" xfId="2704"/>
    <cellStyle name="Примечание 14" xfId="2705"/>
    <cellStyle name="Примечание 15" xfId="2706"/>
    <cellStyle name="Примечание 16" xfId="2707"/>
    <cellStyle name="Примечание 17" xfId="2708"/>
    <cellStyle name="Примечание 18" xfId="2709"/>
    <cellStyle name="Примечание 19" xfId="2710"/>
    <cellStyle name="Примечание 2" xfId="2711"/>
    <cellStyle name="Примечание 2 2" xfId="2712"/>
    <cellStyle name="Примечание 2 3" xfId="2713"/>
    <cellStyle name="Примечание 2 4" xfId="2714"/>
    <cellStyle name="Примечание 2 5" xfId="2715"/>
    <cellStyle name="Примечание 2 6" xfId="2716"/>
    <cellStyle name="Примечание 2 7" xfId="2717"/>
    <cellStyle name="Примечание 2 8" xfId="2718"/>
    <cellStyle name="Примечание 2 9" xfId="2719"/>
    <cellStyle name="Примечание 2_46EE.2011(v1.0)" xfId="2720"/>
    <cellStyle name="Примечание 20" xfId="2721"/>
    <cellStyle name="Примечание 21" xfId="2722"/>
    <cellStyle name="Примечание 22" xfId="2723"/>
    <cellStyle name="Примечание 23" xfId="2724"/>
    <cellStyle name="Примечание 24" xfId="2725"/>
    <cellStyle name="Примечание 25" xfId="2726"/>
    <cellStyle name="Примечание 26" xfId="2727"/>
    <cellStyle name="Примечание 27" xfId="2728"/>
    <cellStyle name="Примечание 28" xfId="2729"/>
    <cellStyle name="Примечание 29" xfId="2730"/>
    <cellStyle name="Примечание 3" xfId="2731"/>
    <cellStyle name="Примечание 3 2" xfId="2732"/>
    <cellStyle name="Примечание 3 3" xfId="2733"/>
    <cellStyle name="Примечание 3 4" xfId="2734"/>
    <cellStyle name="Примечание 3 5" xfId="2735"/>
    <cellStyle name="Примечание 3 6" xfId="2736"/>
    <cellStyle name="Примечание 3 7" xfId="2737"/>
    <cellStyle name="Примечание 3 8" xfId="2738"/>
    <cellStyle name="Примечание 3 9" xfId="2739"/>
    <cellStyle name="Примечание 3_46EE.2011(v1.0)" xfId="2740"/>
    <cellStyle name="Примечание 30" xfId="2741"/>
    <cellStyle name="Примечание 31" xfId="2742"/>
    <cellStyle name="Примечание 32" xfId="2743"/>
    <cellStyle name="Примечание 33" xfId="2744"/>
    <cellStyle name="Примечание 34" xfId="2745"/>
    <cellStyle name="Примечание 35" xfId="2746"/>
    <cellStyle name="Примечание 36" xfId="2747"/>
    <cellStyle name="Примечание 37" xfId="2748"/>
    <cellStyle name="Примечание 4" xfId="2749"/>
    <cellStyle name="Примечание 4 2" xfId="2750"/>
    <cellStyle name="Примечание 4 3" xfId="2751"/>
    <cellStyle name="Примечание 4 4" xfId="2752"/>
    <cellStyle name="Примечание 4 5" xfId="2753"/>
    <cellStyle name="Примечание 4 6" xfId="2754"/>
    <cellStyle name="Примечание 4 7" xfId="2755"/>
    <cellStyle name="Примечание 4 8" xfId="2756"/>
    <cellStyle name="Примечание 4 9" xfId="2757"/>
    <cellStyle name="Примечание 4_46EE.2011(v1.0)" xfId="2758"/>
    <cellStyle name="Примечание 5" xfId="2759"/>
    <cellStyle name="Примечание 5 2" xfId="2760"/>
    <cellStyle name="Примечание 5 3" xfId="2761"/>
    <cellStyle name="Примечание 5 4" xfId="2762"/>
    <cellStyle name="Примечание 5 5" xfId="2763"/>
    <cellStyle name="Примечание 5 6" xfId="2764"/>
    <cellStyle name="Примечание 5 7" xfId="2765"/>
    <cellStyle name="Примечание 5 8" xfId="2766"/>
    <cellStyle name="Примечание 5 9" xfId="2767"/>
    <cellStyle name="Примечание 5_46EE.2011(v1.0)" xfId="2768"/>
    <cellStyle name="Примечание 6" xfId="2769"/>
    <cellStyle name="Примечание 6 2" xfId="2770"/>
    <cellStyle name="Примечание 6_46EE.2011(v1.0)" xfId="2771"/>
    <cellStyle name="Примечание 7" xfId="2772"/>
    <cellStyle name="Примечание 7 2" xfId="2773"/>
    <cellStyle name="Примечание 7_46EE.2011(v1.0)" xfId="2774"/>
    <cellStyle name="Примечание 8" xfId="2775"/>
    <cellStyle name="Примечание 8 2" xfId="2776"/>
    <cellStyle name="Примечание 8_46EE.2011(v1.0)" xfId="2777"/>
    <cellStyle name="Примечание 9" xfId="2778"/>
    <cellStyle name="Примечание 9 2" xfId="2779"/>
    <cellStyle name="Примечание 9_46EE.2011(v1.0)" xfId="2780"/>
    <cellStyle name="Продукт" xfId="2781"/>
    <cellStyle name="Percent" xfId="2782"/>
    <cellStyle name="Процентный 10" xfId="2783"/>
    <cellStyle name="Процентный 2" xfId="2784"/>
    <cellStyle name="Процентный 2 2" xfId="2785"/>
    <cellStyle name="Процентный 2 2 2" xfId="2786"/>
    <cellStyle name="Процентный 2 2 3" xfId="2787"/>
    <cellStyle name="Процентный 2 2 4" xfId="2788"/>
    <cellStyle name="Процентный 2 3" xfId="2789"/>
    <cellStyle name="Процентный 2 3 2" xfId="2790"/>
    <cellStyle name="Процентный 2 3 3" xfId="2791"/>
    <cellStyle name="Процентный 2 3 4" xfId="2792"/>
    <cellStyle name="Процентный 2 4" xfId="2793"/>
    <cellStyle name="Процентный 2 5" xfId="2794"/>
    <cellStyle name="Процентный 2 6" xfId="2795"/>
    <cellStyle name="Процентный 2 6 2" xfId="2796"/>
    <cellStyle name="Процентный 3" xfId="2797"/>
    <cellStyle name="Процентный 3 2" xfId="2798"/>
    <cellStyle name="Процентный 3 3" xfId="2799"/>
    <cellStyle name="Процентный 3 4" xfId="2800"/>
    <cellStyle name="Процентный 4" xfId="2801"/>
    <cellStyle name="Процентный 4 2" xfId="2802"/>
    <cellStyle name="Процентный 4 3" xfId="2803"/>
    <cellStyle name="Процентный 4 4" xfId="2804"/>
    <cellStyle name="Процентный 5" xfId="2805"/>
    <cellStyle name="Процентный 7" xfId="2806"/>
    <cellStyle name="Процентный 9" xfId="2807"/>
    <cellStyle name="Разница" xfId="2808"/>
    <cellStyle name="Рамки" xfId="2809"/>
    <cellStyle name="Сводная таблица" xfId="2810"/>
    <cellStyle name="Связанная ячейка" xfId="2811"/>
    <cellStyle name="Связанная ячейка 10" xfId="2812"/>
    <cellStyle name="Связанная ячейка 11" xfId="2813"/>
    <cellStyle name="Связанная ячейка 12" xfId="2814"/>
    <cellStyle name="Связанная ячейка 13" xfId="2815"/>
    <cellStyle name="Связанная ячейка 14" xfId="2816"/>
    <cellStyle name="Связанная ячейка 15" xfId="2817"/>
    <cellStyle name="Связанная ячейка 16" xfId="2818"/>
    <cellStyle name="Связанная ячейка 17" xfId="2819"/>
    <cellStyle name="Связанная ячейка 18" xfId="2820"/>
    <cellStyle name="Связанная ячейка 19" xfId="2821"/>
    <cellStyle name="Связанная ячейка 2" xfId="2822"/>
    <cellStyle name="Связанная ячейка 2 2" xfId="2823"/>
    <cellStyle name="Связанная ячейка 2_46EE.2011(v1.0)" xfId="2824"/>
    <cellStyle name="Связанная ячейка 20" xfId="2825"/>
    <cellStyle name="Связанная ячейка 3" xfId="2826"/>
    <cellStyle name="Связанная ячейка 3 2" xfId="2827"/>
    <cellStyle name="Связанная ячейка 3_46EE.2011(v1.0)" xfId="2828"/>
    <cellStyle name="Связанная ячейка 4" xfId="2829"/>
    <cellStyle name="Связанная ячейка 4 2" xfId="2830"/>
    <cellStyle name="Связанная ячейка 4_46EE.2011(v1.0)" xfId="2831"/>
    <cellStyle name="Связанная ячейка 5" xfId="2832"/>
    <cellStyle name="Связанная ячейка 5 2" xfId="2833"/>
    <cellStyle name="Связанная ячейка 5_46EE.2011(v1.0)" xfId="2834"/>
    <cellStyle name="Связанная ячейка 6" xfId="2835"/>
    <cellStyle name="Связанная ячейка 6 2" xfId="2836"/>
    <cellStyle name="Связанная ячейка 6_46EE.2011(v1.0)" xfId="2837"/>
    <cellStyle name="Связанная ячейка 7" xfId="2838"/>
    <cellStyle name="Связанная ячейка 7 2" xfId="2839"/>
    <cellStyle name="Связанная ячейка 7_46EE.2011(v1.0)" xfId="2840"/>
    <cellStyle name="Связанная ячейка 8" xfId="2841"/>
    <cellStyle name="Связанная ячейка 8 2" xfId="2842"/>
    <cellStyle name="Связанная ячейка 8_46EE.2011(v1.0)" xfId="2843"/>
    <cellStyle name="Связанная ячейка 9" xfId="2844"/>
    <cellStyle name="Связанная ячейка 9 2" xfId="2845"/>
    <cellStyle name="Связанная ячейка 9_46EE.2011(v1.0)" xfId="2846"/>
    <cellStyle name="Стиль 1" xfId="2847"/>
    <cellStyle name="Стиль 1 2" xfId="2848"/>
    <cellStyle name="Стиль 1 2 2" xfId="2849"/>
    <cellStyle name="Стиль 1 2 2 2" xfId="2850"/>
    <cellStyle name="Стиль 1 2 2 2 2" xfId="2851"/>
    <cellStyle name="Стиль 1 2 2 3" xfId="2852"/>
    <cellStyle name="Стиль 1 2_46EP.2011(v2.0)" xfId="2853"/>
    <cellStyle name="Стиль 1 3" xfId="2854"/>
    <cellStyle name="Стиль 1_ВС" xfId="2855"/>
    <cellStyle name="Стиль 2" xfId="2856"/>
    <cellStyle name="Субсчет" xfId="2857"/>
    <cellStyle name="Счет" xfId="2858"/>
    <cellStyle name="ТЕКСТ" xfId="2859"/>
    <cellStyle name="ТЕКСТ 2" xfId="2860"/>
    <cellStyle name="ТЕКСТ 3" xfId="2861"/>
    <cellStyle name="ТЕКСТ 4" xfId="2862"/>
    <cellStyle name="ТЕКСТ 5" xfId="2863"/>
    <cellStyle name="ТЕКСТ 6" xfId="2864"/>
    <cellStyle name="ТЕКСТ 7" xfId="2865"/>
    <cellStyle name="ТЕКСТ 8" xfId="2866"/>
    <cellStyle name="ТЕКСТ 9" xfId="2867"/>
    <cellStyle name="Текст предупреждения" xfId="2868"/>
    <cellStyle name="Текст предупреждения 10" xfId="2869"/>
    <cellStyle name="Текст предупреждения 11" xfId="2870"/>
    <cellStyle name="Текст предупреждения 12" xfId="2871"/>
    <cellStyle name="Текст предупреждения 13" xfId="2872"/>
    <cellStyle name="Текст предупреждения 14" xfId="2873"/>
    <cellStyle name="Текст предупреждения 15" xfId="2874"/>
    <cellStyle name="Текст предупреждения 16" xfId="2875"/>
    <cellStyle name="Текст предупреждения 17" xfId="2876"/>
    <cellStyle name="Текст предупреждения 18" xfId="2877"/>
    <cellStyle name="Текст предупреждения 19" xfId="2878"/>
    <cellStyle name="Текст предупреждения 2" xfId="2879"/>
    <cellStyle name="Текст предупреждения 2 2" xfId="2880"/>
    <cellStyle name="Текст предупреждения 20" xfId="2881"/>
    <cellStyle name="Текст предупреждения 3" xfId="2882"/>
    <cellStyle name="Текст предупреждения 3 2" xfId="2883"/>
    <cellStyle name="Текст предупреждения 4" xfId="2884"/>
    <cellStyle name="Текст предупреждения 4 2" xfId="2885"/>
    <cellStyle name="Текст предупреждения 5" xfId="2886"/>
    <cellStyle name="Текст предупреждения 5 2" xfId="2887"/>
    <cellStyle name="Текст предупреждения 6" xfId="2888"/>
    <cellStyle name="Текст предупреждения 6 2" xfId="2889"/>
    <cellStyle name="Текст предупреждения 7" xfId="2890"/>
    <cellStyle name="Текст предупреждения 7 2" xfId="2891"/>
    <cellStyle name="Текст предупреждения 8" xfId="2892"/>
    <cellStyle name="Текст предупреждения 8 2" xfId="2893"/>
    <cellStyle name="Текст предупреждения 9" xfId="2894"/>
    <cellStyle name="Текст предупреждения 9 2" xfId="2895"/>
    <cellStyle name="Текстовый" xfId="2896"/>
    <cellStyle name="Текстовый 10" xfId="2897"/>
    <cellStyle name="Текстовый 11" xfId="2898"/>
    <cellStyle name="Текстовый 12" xfId="2899"/>
    <cellStyle name="Текстовый 13" xfId="2900"/>
    <cellStyle name="Текстовый 14" xfId="2901"/>
    <cellStyle name="Текстовый 15" xfId="2902"/>
    <cellStyle name="Текстовый 16" xfId="2903"/>
    <cellStyle name="Текстовый 2" xfId="2904"/>
    <cellStyle name="Текстовый 3" xfId="2905"/>
    <cellStyle name="Текстовый 4" xfId="2906"/>
    <cellStyle name="Текстовый 5" xfId="2907"/>
    <cellStyle name="Текстовый 6" xfId="2908"/>
    <cellStyle name="Текстовый 7" xfId="2909"/>
    <cellStyle name="Текстовый 8" xfId="2910"/>
    <cellStyle name="Текстовый 9" xfId="2911"/>
    <cellStyle name="Текстовый_1" xfId="2912"/>
    <cellStyle name="Тысячи [0]_22гк" xfId="2913"/>
    <cellStyle name="Тысячи_22гк" xfId="2914"/>
    <cellStyle name="ФИКСИРОВАННЫЙ" xfId="2915"/>
    <cellStyle name="ФИКСИРОВАННЫЙ 2" xfId="2916"/>
    <cellStyle name="ФИКСИРОВАННЫЙ 3" xfId="2917"/>
    <cellStyle name="ФИКСИРОВАННЫЙ 4" xfId="2918"/>
    <cellStyle name="ФИКСИРОВАННЫЙ 5" xfId="2919"/>
    <cellStyle name="ФИКСИРОВАННЫЙ 6" xfId="2920"/>
    <cellStyle name="ФИКСИРОВАННЫЙ 7" xfId="2921"/>
    <cellStyle name="ФИКСИРОВАННЫЙ 8" xfId="2922"/>
    <cellStyle name="ФИКСИРОВАННЫЙ 9" xfId="2923"/>
    <cellStyle name="ФИКСИРОВАННЫЙ_1" xfId="2924"/>
    <cellStyle name="Comma" xfId="2925"/>
    <cellStyle name="Comma [0]" xfId="2926"/>
    <cellStyle name="Финансовый 2" xfId="2927"/>
    <cellStyle name="Финансовый 2 2" xfId="2928"/>
    <cellStyle name="Финансовый 2 2 2" xfId="2929"/>
    <cellStyle name="Финансовый 2 2 3" xfId="2930"/>
    <cellStyle name="Финансовый 2 2_BALANCE.WARM.Q1.2012(v1.0)_test" xfId="2931"/>
    <cellStyle name="Финансовый 2 3" xfId="2932"/>
    <cellStyle name="Финансовый 2 3 2" xfId="2933"/>
    <cellStyle name="Финансовый 2 5" xfId="2934"/>
    <cellStyle name="Финансовый 2_46EE.2011(v1.0)" xfId="2935"/>
    <cellStyle name="Финансовый 3" xfId="2936"/>
    <cellStyle name="Финансовый 3 2" xfId="2937"/>
    <cellStyle name="Финансовый 3 2 2" xfId="2938"/>
    <cellStyle name="Финансовый 3 2 3" xfId="2939"/>
    <cellStyle name="Финансовый 3 2_UPDATE.MONITORING.OS.EE.2.02.TO.1.3.64" xfId="2940"/>
    <cellStyle name="Финансовый 3 3" xfId="2941"/>
    <cellStyle name="Финансовый 3 4" xfId="2942"/>
    <cellStyle name="Финансовый 3 5" xfId="2943"/>
    <cellStyle name="Финансовый 3 7" xfId="2944"/>
    <cellStyle name="Финансовый 3 8" xfId="2945"/>
    <cellStyle name="Финансовый 3 8 2" xfId="2946"/>
    <cellStyle name="Финансовый 3 9" xfId="2947"/>
    <cellStyle name="Финансовый 3_ARMRAZR" xfId="2948"/>
    <cellStyle name="Финансовый 4" xfId="2949"/>
    <cellStyle name="Финансовый 4 2" xfId="2950"/>
    <cellStyle name="Финансовый 4_TEHSHEET" xfId="2951"/>
    <cellStyle name="Финансовый 5" xfId="2952"/>
    <cellStyle name="Финансовый 6" xfId="2953"/>
    <cellStyle name="Финансовый 6 2" xfId="2954"/>
    <cellStyle name="Финансовый 6 3" xfId="2955"/>
    <cellStyle name="Финансовый 7" xfId="2956"/>
    <cellStyle name="Финансовый 8" xfId="2957"/>
    <cellStyle name="Финансовый0[0]_FU_bal" xfId="2958"/>
    <cellStyle name="Формула" xfId="2959"/>
    <cellStyle name="Формула 2" xfId="2960"/>
    <cellStyle name="Формула 2 2" xfId="2961"/>
    <cellStyle name="Формула 3" xfId="2962"/>
    <cellStyle name="Формула 3 2" xfId="2963"/>
    <cellStyle name="Формула_A РТ 2009 Рязаньэнерго" xfId="2964"/>
    <cellStyle name="ФормулаВБ" xfId="2965"/>
    <cellStyle name="ФормулаВБ 2" xfId="2966"/>
    <cellStyle name="ФормулаВБ_Мониторинг инвестиций" xfId="2967"/>
    <cellStyle name="ФормулаНаКонтроль" xfId="2968"/>
    <cellStyle name="ФормулаНаКонтроль 2" xfId="2969"/>
    <cellStyle name="ФормулаНаКонтроль_GRES.2007.5" xfId="2970"/>
    <cellStyle name="Формулы" xfId="2971"/>
    <cellStyle name="Хороший" xfId="2972"/>
    <cellStyle name="Хороший 10" xfId="2973"/>
    <cellStyle name="Хороший 11" xfId="2974"/>
    <cellStyle name="Хороший 12" xfId="2975"/>
    <cellStyle name="Хороший 13" xfId="2976"/>
    <cellStyle name="Хороший 14" xfId="2977"/>
    <cellStyle name="Хороший 15" xfId="2978"/>
    <cellStyle name="Хороший 16" xfId="2979"/>
    <cellStyle name="Хороший 17" xfId="2980"/>
    <cellStyle name="Хороший 18" xfId="2981"/>
    <cellStyle name="Хороший 19" xfId="2982"/>
    <cellStyle name="Хороший 2" xfId="2983"/>
    <cellStyle name="Хороший 2 2" xfId="2984"/>
    <cellStyle name="Хороший 20" xfId="2985"/>
    <cellStyle name="Хороший 3" xfId="2986"/>
    <cellStyle name="Хороший 3 2" xfId="2987"/>
    <cellStyle name="Хороший 4" xfId="2988"/>
    <cellStyle name="Хороший 4 2" xfId="2989"/>
    <cellStyle name="Хороший 5" xfId="2990"/>
    <cellStyle name="Хороший 5 2" xfId="2991"/>
    <cellStyle name="Хороший 6" xfId="2992"/>
    <cellStyle name="Хороший 6 2" xfId="2993"/>
    <cellStyle name="Хороший 7" xfId="2994"/>
    <cellStyle name="Хороший 7 2" xfId="2995"/>
    <cellStyle name="Хороший 8" xfId="2996"/>
    <cellStyle name="Хороший 8 2" xfId="2997"/>
    <cellStyle name="Хороший 9" xfId="2998"/>
    <cellStyle name="Хороший 9 2" xfId="2999"/>
    <cellStyle name="Цена_продукта" xfId="3000"/>
    <cellStyle name="Цифры по центру с десятыми" xfId="3001"/>
    <cellStyle name="Цифры по центру с десятыми 2" xfId="3002"/>
    <cellStyle name="Цифры по центру с десятыми 3" xfId="3003"/>
    <cellStyle name="Цифры по центру с десятыми 4" xfId="3004"/>
    <cellStyle name="число" xfId="3005"/>
    <cellStyle name="Џђћ–…ќ’ќ›‰" xfId="3006"/>
    <cellStyle name="Џђћ–…ќ’ќ›‰ 2" xfId="3007"/>
    <cellStyle name="Шапка" xfId="3008"/>
    <cellStyle name="Шапка таблицы" xfId="3009"/>
    <cellStyle name="Шапка_4DNS.UPDATE.EXAMPLE" xfId="3010"/>
    <cellStyle name="ШАУ" xfId="3011"/>
    <cellStyle name="標準_PL-CF sheet" xfId="3012"/>
    <cellStyle name="䁺_x0001_" xfId="30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12</xdr:row>
      <xdr:rowOff>38100</xdr:rowOff>
    </xdr:from>
    <xdr:to>
      <xdr:col>12</xdr:col>
      <xdr:colOff>200025</xdr:colOff>
      <xdr:row>17</xdr:row>
      <xdr:rowOff>9525</xdr:rowOff>
    </xdr:to>
    <xdr:pic>
      <xdr:nvPicPr>
        <xdr:cNvPr id="1" name="Right" descr="file_document_paper_green_g15267_3839.png"/>
        <xdr:cNvPicPr preferRelativeResize="1">
          <a:picLocks noChangeAspect="1"/>
        </xdr:cNvPicPr>
      </xdr:nvPicPr>
      <xdr:blipFill>
        <a:blip r:embed="rId1"/>
        <a:stretch>
          <a:fillRect/>
        </a:stretch>
      </xdr:blipFill>
      <xdr:spPr>
        <a:xfrm>
          <a:off x="10391775" y="1847850"/>
          <a:ext cx="742950" cy="685800"/>
        </a:xfrm>
        <a:prstGeom prst="rect">
          <a:avLst/>
        </a:prstGeom>
        <a:noFill/>
        <a:ln w="9525" cmpd="sng">
          <a:noFill/>
        </a:ln>
      </xdr:spPr>
    </xdr:pic>
    <xdr:clientData fPrintsWithSheet="0"/>
  </xdr:twoCellAnchor>
  <xdr:twoCellAnchor editAs="oneCell">
    <xdr:from>
      <xdr:col>9</xdr:col>
      <xdr:colOff>0</xdr:colOff>
      <xdr:row>12</xdr:row>
      <xdr:rowOff>0</xdr:rowOff>
    </xdr:from>
    <xdr:to>
      <xdr:col>10</xdr:col>
      <xdr:colOff>190500</xdr:colOff>
      <xdr:row>17</xdr:row>
      <xdr:rowOff>9525</xdr:rowOff>
    </xdr:to>
    <xdr:pic>
      <xdr:nvPicPr>
        <xdr:cNvPr id="2" name="Wrong" descr="file_document_paper_red_g10010_7649.png"/>
        <xdr:cNvPicPr preferRelativeResize="1">
          <a:picLocks noChangeAspect="1"/>
        </xdr:cNvPicPr>
      </xdr:nvPicPr>
      <xdr:blipFill>
        <a:blip r:embed="rId2"/>
        <a:stretch>
          <a:fillRect/>
        </a:stretch>
      </xdr:blipFill>
      <xdr:spPr>
        <a:xfrm>
          <a:off x="9305925" y="1809750"/>
          <a:ext cx="733425" cy="723900"/>
        </a:xfrm>
        <a:prstGeom prst="rect">
          <a:avLst/>
        </a:prstGeom>
        <a:noFill/>
        <a:ln w="9525" cmpd="sng">
          <a:noFill/>
        </a:ln>
      </xdr:spPr>
    </xdr:pic>
    <xdr:clientData fPrintsWithSheet="0"/>
  </xdr:twoCellAnchor>
  <xdr:twoCellAnchor editAs="oneCell">
    <xdr:from>
      <xdr:col>7</xdr:col>
      <xdr:colOff>9525</xdr:colOff>
      <xdr:row>12</xdr:row>
      <xdr:rowOff>9525</xdr:rowOff>
    </xdr:from>
    <xdr:to>
      <xdr:col>7</xdr:col>
      <xdr:colOff>723900</xdr:colOff>
      <xdr:row>17</xdr:row>
      <xdr:rowOff>0</xdr:rowOff>
    </xdr:to>
    <xdr:pic>
      <xdr:nvPicPr>
        <xdr:cNvPr id="3" name="Neutral" descr="Neutral"/>
        <xdr:cNvPicPr preferRelativeResize="1">
          <a:picLocks noChangeAspect="1"/>
        </xdr:cNvPicPr>
      </xdr:nvPicPr>
      <xdr:blipFill>
        <a:blip r:embed="rId3"/>
        <a:stretch>
          <a:fillRect/>
        </a:stretch>
      </xdr:blipFill>
      <xdr:spPr>
        <a:xfrm>
          <a:off x="7267575" y="1819275"/>
          <a:ext cx="714375" cy="704850"/>
        </a:xfrm>
        <a:prstGeom prst="rect">
          <a:avLst/>
        </a:prstGeom>
        <a:noFill/>
        <a:ln w="9525" cmpd="sng">
          <a:noFill/>
        </a:ln>
      </xdr:spPr>
    </xdr:pic>
    <xdr:clientData fPrintsWithSheet="0"/>
  </xdr:twoCellAnchor>
  <xdr:twoCellAnchor editAs="oneCell">
    <xdr:from>
      <xdr:col>10</xdr:col>
      <xdr:colOff>542925</xdr:colOff>
      <xdr:row>12</xdr:row>
      <xdr:rowOff>9525</xdr:rowOff>
    </xdr:from>
    <xdr:to>
      <xdr:col>12</xdr:col>
      <xdr:colOff>200025</xdr:colOff>
      <xdr:row>16</xdr:row>
      <xdr:rowOff>123825</xdr:rowOff>
    </xdr:to>
    <xdr:pic>
      <xdr:nvPicPr>
        <xdr:cNvPr id="4" name="Right" descr="file_document_paper_green_g15267_3839.png"/>
        <xdr:cNvPicPr preferRelativeResize="1">
          <a:picLocks noChangeAspect="1"/>
        </xdr:cNvPicPr>
      </xdr:nvPicPr>
      <xdr:blipFill>
        <a:blip r:embed="rId1"/>
        <a:stretch>
          <a:fillRect/>
        </a:stretch>
      </xdr:blipFill>
      <xdr:spPr>
        <a:xfrm>
          <a:off x="10391775" y="1819275"/>
          <a:ext cx="742950" cy="6858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O.OPENINFO.QV.4.178_v.2.0%203%20&#1082;&#1074;&#1072;&#1088;&#1090;&#1072;&#1083;%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VS.OPENINFO.QV.4.178_v.2.0%203%20&#1082;&#1074;&#1072;&#1088;&#1090;&#1072;&#1083;%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heet"/>
      <sheetName val="RSheet"/>
      <sheetName val="SheetOrgReestr"/>
      <sheetName val="OrgReestrTemp"/>
      <sheetName val="TranferLog"/>
      <sheetName val="Инструкция"/>
      <sheetName val="Титульный"/>
      <sheetName val="Ф-3.8"/>
      <sheetName val="Комментарии"/>
      <sheetName val="Проверка"/>
    </sheetNames>
    <sheetDataSet>
      <sheetData sheetId="0">
        <row r="1">
          <cell r="B1" t="str">
            <v>VO.OPENINFO.QV.4.178</v>
          </cell>
        </row>
        <row r="2">
          <cell r="B2" t="str">
            <v>VO.OPENINFO.QV.4.178</v>
          </cell>
          <cell r="E2" t="str">
            <v>План</v>
          </cell>
          <cell r="I2" t="str">
            <v>I  квартал</v>
          </cell>
        </row>
        <row r="3">
          <cell r="B3" t="str">
            <v>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 </v>
          </cell>
          <cell r="E3" t="str">
            <v>Факт</v>
          </cell>
          <cell r="G3" t="str">
            <v>III квартал 2018 г.</v>
          </cell>
          <cell r="I3" t="str">
            <v>II квартал</v>
          </cell>
        </row>
        <row r="4">
          <cell r="B4" t="str">
            <v>Версия 2.0</v>
          </cell>
          <cell r="E4" t="str">
            <v>Тарифная заявка (предложение организации)</v>
          </cell>
          <cell r="I4" t="str">
            <v>III квартал</v>
          </cell>
        </row>
        <row r="5">
          <cell r="I5" t="str">
            <v>IV квартал</v>
          </cell>
        </row>
      </sheetData>
      <sheetData sheetId="6">
        <row r="1">
          <cell r="A1">
            <v>26641633</v>
          </cell>
        </row>
        <row r="14">
          <cell r="F14" t="str">
            <v>АО "АТЭК"</v>
          </cell>
        </row>
        <row r="18">
          <cell r="F18" t="str">
            <v>Факт</v>
          </cell>
        </row>
        <row r="21">
          <cell r="F21">
            <v>2018</v>
          </cell>
        </row>
        <row r="22">
          <cell r="F22" t="str">
            <v>III квартал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heet"/>
      <sheetName val="RSheet"/>
      <sheetName val="SheetOrgReestr"/>
      <sheetName val="OrgReestrTemp"/>
      <sheetName val="TranferLog"/>
      <sheetName val="Инструкция"/>
      <sheetName val="Титульный"/>
      <sheetName val="Ссылки"/>
      <sheetName val="Ф-2.10"/>
      <sheetName val="Комментарии"/>
      <sheetName val="Проверка"/>
    </sheetNames>
    <sheetDataSet>
      <sheetData sheetId="0">
        <row r="1">
          <cell r="B1" t="str">
            <v>HVS.OPENINFO.QV.4.178</v>
          </cell>
        </row>
        <row r="2">
          <cell r="B2" t="str">
            <v>HVS.OPENINFO.QV.4.178</v>
          </cell>
          <cell r="D2" t="str">
            <v>I  квартал</v>
          </cell>
          <cell r="E2" t="str">
            <v>План</v>
          </cell>
        </row>
        <row r="3">
          <cell r="B3"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cell r="D3" t="str">
            <v>II квартал</v>
          </cell>
          <cell r="E3" t="str">
            <v>Факт</v>
          </cell>
        </row>
        <row r="4">
          <cell r="B4" t="str">
            <v>Версия 2.0</v>
          </cell>
          <cell r="D4" t="str">
            <v>III квартал</v>
          </cell>
        </row>
        <row r="5">
          <cell r="D5" t="str">
            <v>IV квартал</v>
          </cell>
        </row>
      </sheetData>
      <sheetData sheetId="6">
        <row r="1">
          <cell r="A1">
            <v>26641633</v>
          </cell>
        </row>
        <row r="14">
          <cell r="F14" t="str">
            <v>АО "АТЭК"</v>
          </cell>
        </row>
        <row r="18">
          <cell r="F18" t="str">
            <v>Факт</v>
          </cell>
        </row>
        <row r="21">
          <cell r="F21" t="str">
            <v>III квартал</v>
          </cell>
        </row>
        <row r="22">
          <cell r="F22">
            <v>2018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Q19"/>
  <sheetViews>
    <sheetView zoomScale="85" zoomScaleNormal="85" zoomScalePageLayoutView="0" workbookViewId="0" topLeftCell="A1">
      <selection activeCell="A19" sqref="A19:IV19"/>
    </sheetView>
  </sheetViews>
  <sheetFormatPr defaultColWidth="9.140625" defaultRowHeight="11.25"/>
  <cols>
    <col min="1" max="1" width="17.28125" style="1" customWidth="1"/>
    <col min="2" max="2" width="18.140625" style="1" customWidth="1"/>
    <col min="3" max="3" width="16.28125" style="1" customWidth="1"/>
    <col min="4" max="6" width="9.140625" style="1" customWidth="1"/>
    <col min="7" max="7" width="29.7109375" style="1" bestFit="1" customWidth="1"/>
    <col min="8" max="8" width="16.57421875" style="1" customWidth="1"/>
    <col min="9" max="9" width="14.140625" style="1" customWidth="1"/>
    <col min="10" max="13" width="8.140625" style="1" customWidth="1"/>
    <col min="14" max="15" width="4.28125" style="1" customWidth="1"/>
    <col min="16" max="16384" width="9.140625" style="1" customWidth="1"/>
  </cols>
  <sheetData>
    <row r="1" spans="1:14" ht="11.25">
      <c r="A1" s="14" t="s">
        <v>17</v>
      </c>
      <c r="B1" s="18" t="s">
        <v>253</v>
      </c>
      <c r="C1" t="s">
        <v>4</v>
      </c>
      <c r="D1" t="s">
        <v>5</v>
      </c>
      <c r="E1" t="s">
        <v>18</v>
      </c>
      <c r="F1" s="11" t="s">
        <v>19</v>
      </c>
      <c r="G1" s="1" t="s">
        <v>38</v>
      </c>
      <c r="N1" t="s">
        <v>280</v>
      </c>
    </row>
    <row r="2" spans="1:17" ht="15">
      <c r="A2" s="14" t="s">
        <v>0</v>
      </c>
      <c r="B2" s="23" t="s">
        <v>253</v>
      </c>
      <c r="C2" s="10">
        <v>2012</v>
      </c>
      <c r="D2" s="11" t="s">
        <v>255</v>
      </c>
      <c r="E2" t="s">
        <v>10</v>
      </c>
      <c r="F2" s="11" t="s">
        <v>20</v>
      </c>
      <c r="N2" s="130" t="s">
        <v>281</v>
      </c>
      <c r="Q2" s="1" t="s">
        <v>25</v>
      </c>
    </row>
    <row r="3" spans="1:17" ht="15">
      <c r="A3" s="14" t="s">
        <v>11</v>
      </c>
      <c r="B3" s="19" t="s">
        <v>254</v>
      </c>
      <c r="C3" s="10"/>
      <c r="D3" s="11" t="s">
        <v>256</v>
      </c>
      <c r="E3" t="s">
        <v>24</v>
      </c>
      <c r="F3" s="11" t="s">
        <v>21</v>
      </c>
      <c r="G3" s="27"/>
      <c r="H3" s="28"/>
      <c r="I3" s="28"/>
      <c r="J3" s="29">
        <f>IF(ISERROR(MATCH(MONTH_PERIOD,Квартал,0)),0,(3*MATCH(MONTH_PERIOD,Квартал,0)))</f>
        <v>0</v>
      </c>
      <c r="K3" s="30" t="s">
        <v>39</v>
      </c>
      <c r="L3" s="30" t="s">
        <v>40</v>
      </c>
      <c r="M3" s="31"/>
      <c r="N3" s="130" t="s">
        <v>279</v>
      </c>
      <c r="Q3" s="1" t="s">
        <v>26</v>
      </c>
    </row>
    <row r="4" spans="1:17" ht="11.25">
      <c r="A4" s="15" t="s">
        <v>1</v>
      </c>
      <c r="B4" s="23" t="s">
        <v>251</v>
      </c>
      <c r="C4" s="10">
        <v>2014</v>
      </c>
      <c r="D4" s="11" t="s">
        <v>257</v>
      </c>
      <c r="F4" s="11" t="s">
        <v>22</v>
      </c>
      <c r="G4" s="26"/>
      <c r="H4" s="32"/>
      <c r="I4" s="33"/>
      <c r="J4" s="29"/>
      <c r="Q4" s="1" t="s">
        <v>27</v>
      </c>
    </row>
    <row r="5" spans="1:17" ht="11.25">
      <c r="A5" s="14" t="s">
        <v>9</v>
      </c>
      <c r="B5" s="18" t="s">
        <v>168</v>
      </c>
      <c r="C5" s="10">
        <v>2015</v>
      </c>
      <c r="D5" s="11" t="s">
        <v>258</v>
      </c>
      <c r="F5" s="11" t="s">
        <v>23</v>
      </c>
      <c r="G5" s="26"/>
      <c r="H5" s="34"/>
      <c r="I5" s="33"/>
      <c r="J5" s="29"/>
      <c r="K5" s="35"/>
      <c r="L5" s="36"/>
      <c r="Q5" s="1" t="s">
        <v>75</v>
      </c>
    </row>
    <row r="6" spans="1:12" ht="11.25">
      <c r="A6" s="15" t="s">
        <v>12</v>
      </c>
      <c r="B6" s="20" t="e">
        <f>#REF!</f>
        <v>#REF!</v>
      </c>
      <c r="C6" s="10">
        <v>2016</v>
      </c>
      <c r="G6" s="26"/>
      <c r="H6" s="34"/>
      <c r="I6" s="33"/>
      <c r="J6" s="29"/>
      <c r="K6" s="35"/>
      <c r="L6" s="36"/>
    </row>
    <row r="7" spans="1:12" ht="11.25">
      <c r="A7" s="15" t="s">
        <v>13</v>
      </c>
      <c r="B7" s="23" t="e">
        <f>YEAR_PERIOD</f>
        <v>#REF!</v>
      </c>
      <c r="C7" s="10">
        <v>2017</v>
      </c>
      <c r="G7" s="26"/>
      <c r="H7" s="34"/>
      <c r="I7" s="37"/>
      <c r="J7" s="29"/>
      <c r="K7" s="35"/>
      <c r="L7" s="36"/>
    </row>
    <row r="8" spans="1:3" ht="11.25">
      <c r="A8" s="15" t="s">
        <v>14</v>
      </c>
      <c r="B8" s="23" t="e">
        <f>PF</f>
        <v>#REF!</v>
      </c>
      <c r="C8" s="10">
        <v>2018</v>
      </c>
    </row>
    <row r="9" spans="1:9" ht="11.25">
      <c r="A9" s="16" t="s">
        <v>31</v>
      </c>
      <c r="B9" s="23">
        <v>0</v>
      </c>
      <c r="C9" s="10">
        <v>2019</v>
      </c>
      <c r="I9" s="38"/>
    </row>
    <row r="10" spans="1:9" ht="11.25">
      <c r="A10" s="17" t="s">
        <v>29</v>
      </c>
      <c r="B10" s="24" t="s">
        <v>30</v>
      </c>
      <c r="C10" s="10">
        <v>2020</v>
      </c>
      <c r="I10" s="38"/>
    </row>
    <row r="11" spans="1:9" ht="11.25">
      <c r="A11" s="16" t="s">
        <v>32</v>
      </c>
      <c r="B11" s="23" t="e">
        <f>ID</f>
        <v>#REF!</v>
      </c>
      <c r="I11" s="38"/>
    </row>
    <row r="12" ht="11.25">
      <c r="I12" s="39"/>
    </row>
    <row r="13" ht="11.25"/>
    <row r="14" ht="11.25"/>
    <row r="15" ht="11.25"/>
    <row r="16" ht="11.25"/>
    <row r="17" ht="11.25">
      <c r="G17"/>
    </row>
    <row r="18" spans="1:8" ht="11.25">
      <c r="A18" t="s">
        <v>273</v>
      </c>
      <c r="B18" s="21" t="s">
        <v>98</v>
      </c>
      <c r="C18" s="21" t="s">
        <v>28</v>
      </c>
      <c r="H18" s="39"/>
    </row>
    <row r="19" spans="1:3" ht="11.25">
      <c r="A19" s="26"/>
      <c r="B19" s="22"/>
      <c r="C19" s="21"/>
    </row>
  </sheetData>
  <sheetProtection formatColumns="0" formatRows="0"/>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1:J14"/>
  <sheetViews>
    <sheetView showGridLines="0" zoomScalePageLayoutView="0" workbookViewId="0" topLeftCell="A1">
      <selection activeCell="B1" sqref="B1"/>
    </sheetView>
  </sheetViews>
  <sheetFormatPr defaultColWidth="9.140625" defaultRowHeight="11.25"/>
  <cols>
    <col min="1" max="2" width="9.140625" style="1" customWidth="1"/>
    <col min="3" max="3" width="12.7109375" style="1" customWidth="1"/>
    <col min="4" max="4" width="19.8515625" style="1" customWidth="1"/>
    <col min="5" max="5" width="16.28125" style="1" customWidth="1"/>
    <col min="6" max="6" width="20.421875" style="1" customWidth="1"/>
    <col min="7" max="16" width="9.140625" style="1" customWidth="1"/>
    <col min="17" max="18" width="9.140625" style="43" customWidth="1"/>
    <col min="19" max="16384" width="9.140625" style="1" customWidth="1"/>
  </cols>
  <sheetData>
    <row r="1" spans="1:2" ht="11.25">
      <c r="A1" s="1" t="e">
        <f>COUNTIF(#REF!,"=Удалить информацию о тарифе")+2</f>
        <v>#REF!</v>
      </c>
      <c r="B1" s="1" t="e">
        <f>ROW(#REF!)</f>
        <v>#REF!</v>
      </c>
    </row>
    <row r="8" ht="12" thickBot="1"/>
    <row r="9" spans="1:10" s="87" customFormat="1" ht="33.75">
      <c r="A9" s="86"/>
      <c r="B9" s="94"/>
      <c r="C9" s="94">
        <f>ROW(C14)-ROW()</f>
        <v>5</v>
      </c>
      <c r="D9" s="105" t="s">
        <v>252</v>
      </c>
      <c r="E9" s="88"/>
      <c r="F9" s="157" t="s">
        <v>163</v>
      </c>
      <c r="G9" s="158"/>
      <c r="H9" s="158"/>
      <c r="I9" s="159"/>
      <c r="J9" s="90"/>
    </row>
    <row r="10" spans="1:10" s="87" customFormat="1" ht="11.25">
      <c r="A10" s="86"/>
      <c r="B10" s="94"/>
      <c r="C10" s="94"/>
      <c r="E10" s="88"/>
      <c r="F10" s="160"/>
      <c r="G10" s="161"/>
      <c r="H10" s="162"/>
      <c r="I10" s="163"/>
      <c r="J10" s="90"/>
    </row>
    <row r="11" spans="1:10" s="87" customFormat="1" ht="22.5" customHeight="1" hidden="1">
      <c r="A11" s="86"/>
      <c r="B11" s="94"/>
      <c r="C11" s="94">
        <f>ROW(C12)-ROW()</f>
        <v>1</v>
      </c>
      <c r="D11" s="104" t="s">
        <v>41</v>
      </c>
      <c r="E11" s="88"/>
      <c r="F11" s="164"/>
      <c r="G11" s="165"/>
      <c r="H11" s="166"/>
      <c r="I11" s="167"/>
      <c r="J11" s="90"/>
    </row>
    <row r="12" spans="1:10" s="87" customFormat="1" ht="11.25" customHeight="1">
      <c r="A12" s="86"/>
      <c r="B12" s="94">
        <f>ROW()-ROW(B11)</f>
        <v>1</v>
      </c>
      <c r="C12" s="94">
        <v>0</v>
      </c>
      <c r="E12" s="88"/>
      <c r="F12" s="106" t="s">
        <v>164</v>
      </c>
      <c r="G12" s="107"/>
      <c r="H12" s="107"/>
      <c r="I12" s="108"/>
      <c r="J12" s="90"/>
    </row>
    <row r="13" spans="1:10" s="87" customFormat="1" ht="11.25">
      <c r="A13" s="86"/>
      <c r="B13" s="94"/>
      <c r="C13" s="94"/>
      <c r="E13" s="88"/>
      <c r="F13" s="155" t="s">
        <v>165</v>
      </c>
      <c r="G13" s="156"/>
      <c r="H13" s="96" t="s">
        <v>166</v>
      </c>
      <c r="I13" s="103"/>
      <c r="J13" s="90"/>
    </row>
    <row r="14" spans="1:10" s="87" customFormat="1" ht="22.5" customHeight="1">
      <c r="A14" s="86"/>
      <c r="B14" s="94">
        <f>ROW()-ROW(B9)</f>
        <v>5</v>
      </c>
      <c r="C14" s="94"/>
      <c r="E14" s="88"/>
      <c r="F14" s="155"/>
      <c r="G14" s="156"/>
      <c r="H14" s="96" t="s">
        <v>167</v>
      </c>
      <c r="I14" s="103"/>
      <c r="J14" s="90"/>
    </row>
  </sheetData>
  <sheetProtection formatColumns="0" formatRows="0"/>
  <mergeCells count="6">
    <mergeCell ref="F13:G14"/>
    <mergeCell ref="F9:I9"/>
    <mergeCell ref="F10:G10"/>
    <mergeCell ref="H10:I10"/>
    <mergeCell ref="F11:G11"/>
    <mergeCell ref="H11:I11"/>
  </mergeCells>
  <dataValidations count="1">
    <dataValidation operator="greaterThanOrEqual" allowBlank="1" showErrorMessage="1" error="Вводимое значение должно быть датой." sqref="H13:H14"/>
  </dataValidations>
  <hyperlinks>
    <hyperlink ref="F12:I12" location="'Ф-2.2'!A1" display="Добавить группы потребителей"/>
    <hyperlink ref="D11" location="'Ф-2.2'!A1" display="Удалить"/>
    <hyperlink ref="D9" location="'Ф-2.2'!A1" display="Удалить информацию о тарифе"/>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_03">
    <tabColor rgb="FFFF0000"/>
  </sheetPr>
  <dimension ref="A1:E48"/>
  <sheetViews>
    <sheetView showGridLines="0" zoomScale="85" zoomScaleNormal="85" zoomScalePageLayoutView="0" workbookViewId="0" topLeftCell="A7">
      <selection activeCell="D7" sqref="D1:D16384"/>
    </sheetView>
  </sheetViews>
  <sheetFormatPr defaultColWidth="21.57421875" defaultRowHeight="11.25"/>
  <cols>
    <col min="1" max="1" width="71.00390625" style="12" customWidth="1"/>
    <col min="2" max="2" width="11.140625" style="5" bestFit="1" customWidth="1"/>
    <col min="3" max="3" width="10.140625" style="6" bestFit="1" customWidth="1"/>
    <col min="4" max="4" width="55.8515625" style="102" bestFit="1" customWidth="1"/>
    <col min="5" max="245" width="9.140625" style="5" customWidth="1"/>
    <col min="246" max="246" width="44.8515625" style="5" customWidth="1"/>
    <col min="247" max="247" width="28.28125" style="5" customWidth="1"/>
    <col min="248" max="248" width="6.28125" style="5" customWidth="1"/>
    <col min="249" max="249" width="5.57421875" style="5" customWidth="1"/>
    <col min="250" max="250" width="33.140625" style="5" customWidth="1"/>
    <col min="251" max="16384" width="21.57421875" style="5" customWidth="1"/>
  </cols>
  <sheetData>
    <row r="1" spans="1:5" ht="11.25">
      <c r="A1" s="8" t="s">
        <v>6</v>
      </c>
      <c r="B1" s="8" t="s">
        <v>2</v>
      </c>
      <c r="C1" s="8" t="s">
        <v>3</v>
      </c>
      <c r="D1" s="101" t="s">
        <v>7</v>
      </c>
      <c r="E1" s="5" t="s">
        <v>8</v>
      </c>
    </row>
    <row r="2" spans="1:4" ht="11.25">
      <c r="A2" s="8" t="s">
        <v>169</v>
      </c>
      <c r="B2" s="8" t="s">
        <v>170</v>
      </c>
      <c r="C2" s="8" t="s">
        <v>171</v>
      </c>
      <c r="D2" s="101" t="s">
        <v>159</v>
      </c>
    </row>
    <row r="3" spans="1:5" ht="11.25">
      <c r="A3" s="8" t="s">
        <v>99</v>
      </c>
      <c r="B3" s="8" t="s">
        <v>100</v>
      </c>
      <c r="C3" s="8" t="s">
        <v>101</v>
      </c>
      <c r="D3" s="101" t="s">
        <v>259</v>
      </c>
      <c r="E3" s="5">
        <v>26641633</v>
      </c>
    </row>
    <row r="4" spans="1:5" ht="11.25">
      <c r="A4" s="8" t="s">
        <v>102</v>
      </c>
      <c r="B4" s="8" t="s">
        <v>103</v>
      </c>
      <c r="C4" s="8" t="s">
        <v>104</v>
      </c>
      <c r="D4" s="101" t="s">
        <v>260</v>
      </c>
      <c r="E4" s="5">
        <v>26420583</v>
      </c>
    </row>
    <row r="5" spans="1:5" ht="11.25">
      <c r="A5" s="8" t="s">
        <v>105</v>
      </c>
      <c r="B5" s="8" t="s">
        <v>106</v>
      </c>
      <c r="C5" s="8" t="s">
        <v>107</v>
      </c>
      <c r="D5" s="101" t="s">
        <v>261</v>
      </c>
      <c r="E5" s="5">
        <v>26847594</v>
      </c>
    </row>
    <row r="6" spans="1:5" ht="11.25">
      <c r="A6" s="8" t="s">
        <v>173</v>
      </c>
      <c r="B6" s="8" t="s">
        <v>174</v>
      </c>
      <c r="C6" s="8" t="s">
        <v>108</v>
      </c>
      <c r="D6" s="101" t="s">
        <v>198</v>
      </c>
      <c r="E6" s="5">
        <v>26422522</v>
      </c>
    </row>
    <row r="7" spans="1:5" ht="11.25">
      <c r="A7" s="8" t="s">
        <v>109</v>
      </c>
      <c r="B7" s="8" t="s">
        <v>110</v>
      </c>
      <c r="C7" s="8" t="s">
        <v>111</v>
      </c>
      <c r="D7" s="101" t="s">
        <v>262</v>
      </c>
      <c r="E7" s="5">
        <v>26560525</v>
      </c>
    </row>
    <row r="8" spans="1:5" ht="11.25">
      <c r="A8" s="8" t="s">
        <v>112</v>
      </c>
      <c r="B8" s="8" t="s">
        <v>113</v>
      </c>
      <c r="C8" s="8" t="s">
        <v>114</v>
      </c>
      <c r="D8" s="101" t="s">
        <v>263</v>
      </c>
      <c r="E8" s="5">
        <v>28491236</v>
      </c>
    </row>
    <row r="9" spans="1:5" ht="11.25">
      <c r="A9" s="8" t="s">
        <v>116</v>
      </c>
      <c r="B9" s="8" t="s">
        <v>117</v>
      </c>
      <c r="C9" s="8" t="s">
        <v>118</v>
      </c>
      <c r="D9" s="101" t="s">
        <v>264</v>
      </c>
      <c r="E9" s="5">
        <v>26361128</v>
      </c>
    </row>
    <row r="10" spans="1:5" ht="11.25">
      <c r="A10" s="8" t="s">
        <v>265</v>
      </c>
      <c r="B10" s="8" t="s">
        <v>138</v>
      </c>
      <c r="C10" s="8" t="s">
        <v>101</v>
      </c>
      <c r="D10" s="101" t="s">
        <v>266</v>
      </c>
      <c r="E10" s="5">
        <v>26361104</v>
      </c>
    </row>
    <row r="11" spans="1:5" ht="11.25">
      <c r="A11" s="8" t="s">
        <v>121</v>
      </c>
      <c r="B11" s="8" t="s">
        <v>122</v>
      </c>
      <c r="C11" s="8" t="s">
        <v>104</v>
      </c>
      <c r="D11" s="101" t="s">
        <v>267</v>
      </c>
      <c r="E11" s="5">
        <v>26361094</v>
      </c>
    </row>
    <row r="12" spans="1:5" ht="11.25">
      <c r="A12" s="8" t="s">
        <v>123</v>
      </c>
      <c r="B12" s="8" t="s">
        <v>124</v>
      </c>
      <c r="C12" s="8" t="s">
        <v>125</v>
      </c>
      <c r="D12" s="101" t="s">
        <v>268</v>
      </c>
      <c r="E12" s="5">
        <v>26361102</v>
      </c>
    </row>
    <row r="13" spans="1:5" ht="11.25">
      <c r="A13" s="8" t="s">
        <v>127</v>
      </c>
      <c r="B13" s="8" t="s">
        <v>128</v>
      </c>
      <c r="C13" s="8" t="s">
        <v>129</v>
      </c>
      <c r="D13" s="101" t="s">
        <v>269</v>
      </c>
      <c r="E13" s="5">
        <v>27307314</v>
      </c>
    </row>
    <row r="14" spans="1:5" ht="11.25">
      <c r="A14" s="8" t="s">
        <v>130</v>
      </c>
      <c r="B14" s="8" t="s">
        <v>131</v>
      </c>
      <c r="C14" s="8" t="s">
        <v>132</v>
      </c>
      <c r="D14" s="101" t="s">
        <v>270</v>
      </c>
      <c r="E14" s="5">
        <v>26828034</v>
      </c>
    </row>
    <row r="15" spans="1:5" ht="11.25">
      <c r="A15" s="8" t="s">
        <v>176</v>
      </c>
      <c r="B15" s="8" t="s">
        <v>177</v>
      </c>
      <c r="C15" s="8" t="s">
        <v>178</v>
      </c>
      <c r="D15" s="101" t="s">
        <v>175</v>
      </c>
      <c r="E15" s="5">
        <v>27323158</v>
      </c>
    </row>
    <row r="16" spans="1:5" ht="11.25">
      <c r="A16" s="8" t="s">
        <v>180</v>
      </c>
      <c r="B16" s="8" t="s">
        <v>181</v>
      </c>
      <c r="C16" s="8" t="s">
        <v>182</v>
      </c>
      <c r="D16" s="101" t="s">
        <v>217</v>
      </c>
      <c r="E16" s="5">
        <v>27976424</v>
      </c>
    </row>
    <row r="17" spans="1:5" ht="11.25">
      <c r="A17" s="8" t="s">
        <v>134</v>
      </c>
      <c r="B17" s="8" t="s">
        <v>110</v>
      </c>
      <c r="C17" s="8" t="s">
        <v>135</v>
      </c>
      <c r="D17" s="101" t="s">
        <v>271</v>
      </c>
      <c r="E17" s="5">
        <v>30427522</v>
      </c>
    </row>
    <row r="18" spans="1:5" ht="11.25">
      <c r="A18" s="8" t="s">
        <v>184</v>
      </c>
      <c r="B18" s="8" t="s">
        <v>185</v>
      </c>
      <c r="C18" s="8" t="s">
        <v>186</v>
      </c>
      <c r="D18" s="101" t="s">
        <v>183</v>
      </c>
      <c r="E18" s="5">
        <v>28492986</v>
      </c>
    </row>
    <row r="19" spans="1:5" ht="11.25">
      <c r="A19" s="8" t="s">
        <v>136</v>
      </c>
      <c r="B19" s="8" t="s">
        <v>137</v>
      </c>
      <c r="C19" s="8" t="s">
        <v>104</v>
      </c>
      <c r="D19" s="101" t="s">
        <v>187</v>
      </c>
      <c r="E19" s="5">
        <v>26422494</v>
      </c>
    </row>
    <row r="20" spans="1:5" ht="11.25">
      <c r="A20" s="8" t="s">
        <v>188</v>
      </c>
      <c r="B20" s="8" t="s">
        <v>189</v>
      </c>
      <c r="C20" s="8" t="s">
        <v>101</v>
      </c>
      <c r="D20" s="101" t="s">
        <v>204</v>
      </c>
      <c r="E20" s="5">
        <v>26614854</v>
      </c>
    </row>
    <row r="21" spans="1:5" ht="11.25">
      <c r="A21" s="8" t="s">
        <v>139</v>
      </c>
      <c r="B21" s="8" t="s">
        <v>190</v>
      </c>
      <c r="C21" s="8" t="s">
        <v>120</v>
      </c>
      <c r="D21" s="101" t="s">
        <v>272</v>
      </c>
      <c r="E21" s="5">
        <v>28493183</v>
      </c>
    </row>
    <row r="22" spans="1:5" ht="11.25">
      <c r="A22" s="8" t="s">
        <v>140</v>
      </c>
      <c r="B22" s="8" t="s">
        <v>191</v>
      </c>
      <c r="C22" s="8" t="s">
        <v>104</v>
      </c>
      <c r="D22" s="101" t="s">
        <v>192</v>
      </c>
      <c r="E22" s="5">
        <v>28816484</v>
      </c>
    </row>
    <row r="23" spans="1:5" ht="11.25">
      <c r="A23" s="8" t="s">
        <v>141</v>
      </c>
      <c r="B23" s="8" t="s">
        <v>193</v>
      </c>
      <c r="C23" s="8" t="s">
        <v>120</v>
      </c>
      <c r="D23" s="101" t="s">
        <v>194</v>
      </c>
      <c r="E23" s="5">
        <v>27114822</v>
      </c>
    </row>
    <row r="24" spans="1:5" ht="11.25">
      <c r="A24" s="8" t="s">
        <v>195</v>
      </c>
      <c r="B24" s="8" t="s">
        <v>196</v>
      </c>
      <c r="C24" s="8" t="s">
        <v>197</v>
      </c>
      <c r="D24" s="101" t="s">
        <v>198</v>
      </c>
      <c r="E24" s="5">
        <v>26380405</v>
      </c>
    </row>
    <row r="25" spans="1:5" ht="11.25">
      <c r="A25" s="8" t="s">
        <v>142</v>
      </c>
      <c r="B25" s="8" t="s">
        <v>199</v>
      </c>
      <c r="C25" s="8" t="s">
        <v>200</v>
      </c>
      <c r="D25" s="101" t="s">
        <v>201</v>
      </c>
      <c r="E25" s="5">
        <v>26814895</v>
      </c>
    </row>
    <row r="26" spans="1:5" ht="11.25">
      <c r="A26" s="8" t="s">
        <v>202</v>
      </c>
      <c r="B26" s="8" t="s">
        <v>199</v>
      </c>
      <c r="C26" s="8" t="s">
        <v>203</v>
      </c>
      <c r="D26" s="101" t="s">
        <v>204</v>
      </c>
      <c r="E26" s="5">
        <v>26627186</v>
      </c>
    </row>
    <row r="27" spans="1:5" ht="11.25">
      <c r="A27" s="8" t="s">
        <v>143</v>
      </c>
      <c r="B27" s="8" t="s">
        <v>205</v>
      </c>
      <c r="C27" s="8" t="s">
        <v>125</v>
      </c>
      <c r="D27" s="101" t="s">
        <v>206</v>
      </c>
      <c r="E27" s="5">
        <v>26555079</v>
      </c>
    </row>
    <row r="28" spans="1:5" ht="11.25">
      <c r="A28" s="8" t="s">
        <v>207</v>
      </c>
      <c r="B28" s="8" t="s">
        <v>208</v>
      </c>
      <c r="C28" s="8" t="s">
        <v>182</v>
      </c>
      <c r="D28" s="101" t="s">
        <v>179</v>
      </c>
      <c r="E28" s="5">
        <v>28486366</v>
      </c>
    </row>
    <row r="29" spans="1:5" ht="11.25">
      <c r="A29" s="8" t="s">
        <v>144</v>
      </c>
      <c r="B29" s="8" t="s">
        <v>209</v>
      </c>
      <c r="C29" s="8" t="s">
        <v>120</v>
      </c>
      <c r="D29" s="101" t="s">
        <v>210</v>
      </c>
      <c r="E29" s="5">
        <v>28448967</v>
      </c>
    </row>
    <row r="30" spans="1:5" ht="11.25">
      <c r="A30" s="8" t="s">
        <v>211</v>
      </c>
      <c r="B30" s="8" t="s">
        <v>212</v>
      </c>
      <c r="C30" s="8" t="s">
        <v>108</v>
      </c>
      <c r="D30" s="101" t="s">
        <v>175</v>
      </c>
      <c r="E30" s="5">
        <v>26868131</v>
      </c>
    </row>
    <row r="31" spans="1:5" ht="11.25">
      <c r="A31" s="8" t="s">
        <v>145</v>
      </c>
      <c r="B31" s="8" t="s">
        <v>213</v>
      </c>
      <c r="C31" s="8" t="s">
        <v>104</v>
      </c>
      <c r="D31" s="101" t="s">
        <v>214</v>
      </c>
      <c r="E31" s="5">
        <v>26422017</v>
      </c>
    </row>
    <row r="32" spans="1:5" ht="11.25">
      <c r="A32" s="8" t="s">
        <v>215</v>
      </c>
      <c r="B32" s="8" t="s">
        <v>216</v>
      </c>
      <c r="C32" s="8" t="s">
        <v>15</v>
      </c>
      <c r="D32" s="101" t="s">
        <v>217</v>
      </c>
      <c r="E32" s="5">
        <v>28799275</v>
      </c>
    </row>
    <row r="33" spans="1:5" ht="11.25">
      <c r="A33" s="8" t="s">
        <v>146</v>
      </c>
      <c r="B33" s="8" t="s">
        <v>218</v>
      </c>
      <c r="C33" s="8" t="s">
        <v>115</v>
      </c>
      <c r="D33" s="101" t="s">
        <v>219</v>
      </c>
      <c r="E33" s="5">
        <v>27546295</v>
      </c>
    </row>
    <row r="34" spans="1:5" ht="11.25">
      <c r="A34" s="8" t="s">
        <v>147</v>
      </c>
      <c r="B34" s="8" t="s">
        <v>220</v>
      </c>
      <c r="C34" s="8" t="s">
        <v>171</v>
      </c>
      <c r="D34" s="101" t="s">
        <v>221</v>
      </c>
      <c r="E34" s="5">
        <v>28509704</v>
      </c>
    </row>
    <row r="35" spans="1:5" ht="11.25">
      <c r="A35" s="8" t="s">
        <v>148</v>
      </c>
      <c r="B35" s="8" t="s">
        <v>222</v>
      </c>
      <c r="C35" s="8" t="s">
        <v>15</v>
      </c>
      <c r="D35" s="101" t="s">
        <v>223</v>
      </c>
      <c r="E35" s="5">
        <v>28511826</v>
      </c>
    </row>
    <row r="36" spans="1:5" ht="11.25">
      <c r="A36" s="8" t="s">
        <v>149</v>
      </c>
      <c r="B36" s="8" t="s">
        <v>224</v>
      </c>
      <c r="C36" s="8" t="s">
        <v>225</v>
      </c>
      <c r="D36" s="101" t="s">
        <v>150</v>
      </c>
      <c r="E36" s="5">
        <v>28422808</v>
      </c>
    </row>
    <row r="37" spans="1:5" ht="11.25">
      <c r="A37" s="8" t="s">
        <v>151</v>
      </c>
      <c r="B37" s="8" t="s">
        <v>226</v>
      </c>
      <c r="C37" s="8" t="s">
        <v>16</v>
      </c>
      <c r="D37" s="101" t="s">
        <v>227</v>
      </c>
      <c r="E37" s="5">
        <v>28798987</v>
      </c>
    </row>
    <row r="38" spans="1:5" ht="11.25">
      <c r="A38" s="8" t="s">
        <v>152</v>
      </c>
      <c r="B38" s="8" t="s">
        <v>228</v>
      </c>
      <c r="C38" s="8" t="s">
        <v>115</v>
      </c>
      <c r="D38" s="101" t="s">
        <v>229</v>
      </c>
      <c r="E38" s="5">
        <v>26361115</v>
      </c>
    </row>
    <row r="39" spans="1:5" ht="11.25">
      <c r="A39" s="8" t="s">
        <v>230</v>
      </c>
      <c r="B39" s="8" t="s">
        <v>231</v>
      </c>
      <c r="C39" s="8" t="s">
        <v>126</v>
      </c>
      <c r="D39" s="101" t="s">
        <v>232</v>
      </c>
      <c r="E39" s="5">
        <v>27513672</v>
      </c>
    </row>
    <row r="40" spans="1:5" ht="11.25">
      <c r="A40" s="8" t="s">
        <v>153</v>
      </c>
      <c r="B40" s="8" t="s">
        <v>233</v>
      </c>
      <c r="C40" s="8" t="s">
        <v>126</v>
      </c>
      <c r="D40" s="101" t="s">
        <v>234</v>
      </c>
      <c r="E40" s="5">
        <v>26361114</v>
      </c>
    </row>
    <row r="41" spans="1:5" ht="11.25">
      <c r="A41" s="8" t="s">
        <v>235</v>
      </c>
      <c r="B41" s="8" t="s">
        <v>236</v>
      </c>
      <c r="C41" s="8" t="s">
        <v>237</v>
      </c>
      <c r="D41" s="101" t="s">
        <v>238</v>
      </c>
      <c r="E41" s="5">
        <v>28508632</v>
      </c>
    </row>
    <row r="42" spans="1:5" ht="11.25">
      <c r="A42" s="8" t="s">
        <v>154</v>
      </c>
      <c r="B42" s="8" t="s">
        <v>239</v>
      </c>
      <c r="C42" s="8" t="s">
        <v>133</v>
      </c>
      <c r="D42" s="101" t="s">
        <v>240</v>
      </c>
      <c r="E42" s="5">
        <v>26647708</v>
      </c>
    </row>
    <row r="43" spans="1:5" ht="11.25">
      <c r="A43" s="8" t="s">
        <v>155</v>
      </c>
      <c r="B43" s="8" t="s">
        <v>241</v>
      </c>
      <c r="C43" s="8" t="s">
        <v>133</v>
      </c>
      <c r="D43" s="101" t="s">
        <v>172</v>
      </c>
      <c r="E43" s="5">
        <v>28960049</v>
      </c>
    </row>
    <row r="44" spans="1:5" ht="11.25">
      <c r="A44" s="8" t="s">
        <v>242</v>
      </c>
      <c r="B44" s="8" t="s">
        <v>243</v>
      </c>
      <c r="C44" s="8" t="s">
        <v>120</v>
      </c>
      <c r="D44" s="101" t="s">
        <v>198</v>
      </c>
      <c r="E44" s="5">
        <v>28505728</v>
      </c>
    </row>
    <row r="45" spans="1:5" ht="11.25">
      <c r="A45" s="8" t="s">
        <v>156</v>
      </c>
      <c r="B45" s="8" t="s">
        <v>244</v>
      </c>
      <c r="C45" s="8" t="s">
        <v>104</v>
      </c>
      <c r="D45" s="101" t="s">
        <v>245</v>
      </c>
      <c r="E45" s="5">
        <v>26322166</v>
      </c>
    </row>
    <row r="46" spans="1:5" ht="11.25">
      <c r="A46" s="8" t="s">
        <v>157</v>
      </c>
      <c r="B46" s="8" t="s">
        <v>246</v>
      </c>
      <c r="C46" s="8" t="s">
        <v>119</v>
      </c>
      <c r="D46" s="101" t="s">
        <v>247</v>
      </c>
      <c r="E46" s="5">
        <v>26491915</v>
      </c>
    </row>
    <row r="47" spans="1:5" ht="11.25">
      <c r="A47" s="8" t="s">
        <v>248</v>
      </c>
      <c r="B47" s="8" t="s">
        <v>249</v>
      </c>
      <c r="C47" s="8" t="s">
        <v>74</v>
      </c>
      <c r="D47" s="101" t="s">
        <v>159</v>
      </c>
      <c r="E47" s="5">
        <v>26380420</v>
      </c>
    </row>
    <row r="48" spans="1:5" ht="45">
      <c r="A48" s="12" t="s">
        <v>158</v>
      </c>
      <c r="B48" s="5">
        <v>7729314745</v>
      </c>
      <c r="C48" s="6">
        <v>784243001</v>
      </c>
      <c r="D48" s="102" t="s">
        <v>250</v>
      </c>
      <c r="E48" s="5">
        <v>30941480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4" customWidth="1"/>
    <col min="3" max="3" width="9.8515625" style="6" customWidth="1"/>
    <col min="4" max="4" width="41.7109375" style="5" customWidth="1"/>
    <col min="5" max="5" width="18.28125" style="5" customWidth="1"/>
    <col min="6" max="250" width="9.140625" style="5" customWidth="1"/>
    <col min="251" max="251" width="44.8515625" style="5" customWidth="1"/>
    <col min="252" max="252" width="28.28125" style="5" customWidth="1"/>
    <col min="253" max="253" width="6.28125" style="5" customWidth="1"/>
    <col min="254" max="254" width="5.57421875" style="5" customWidth="1"/>
    <col min="255" max="255" width="33.140625" style="5" customWidth="1"/>
    <col min="256" max="16384" width="21.57421875" style="5" customWidth="1"/>
  </cols>
  <sheetData>
    <row r="1" spans="1:5" s="3" customFormat="1" ht="11.25">
      <c r="A1" s="8" t="s">
        <v>6</v>
      </c>
      <c r="B1" s="8" t="s">
        <v>2</v>
      </c>
      <c r="C1" s="8" t="s">
        <v>3</v>
      </c>
      <c r="D1" s="8" t="s">
        <v>7</v>
      </c>
      <c r="E1" s="3" t="s">
        <v>8</v>
      </c>
    </row>
    <row r="2" spans="1:7" s="3" customFormat="1" ht="11.25">
      <c r="A2" s="8" t="s">
        <v>169</v>
      </c>
      <c r="B2" s="8" t="s">
        <v>170</v>
      </c>
      <c r="C2" s="8" t="s">
        <v>171</v>
      </c>
      <c r="D2" s="8" t="s">
        <v>159</v>
      </c>
      <c r="E2" s="8"/>
      <c r="F2" s="8"/>
      <c r="G2" s="8"/>
    </row>
    <row r="3" spans="1:7" s="3" customFormat="1" ht="11.25">
      <c r="A3" s="8" t="s">
        <v>99</v>
      </c>
      <c r="B3" s="8" t="s">
        <v>100</v>
      </c>
      <c r="C3" s="8" t="s">
        <v>101</v>
      </c>
      <c r="D3" s="8" t="s">
        <v>259</v>
      </c>
      <c r="E3" s="8">
        <v>26641633</v>
      </c>
      <c r="F3" s="8"/>
      <c r="G3" s="8"/>
    </row>
    <row r="4" spans="1:7" s="3" customFormat="1" ht="11.25">
      <c r="A4" s="8" t="s">
        <v>102</v>
      </c>
      <c r="B4" s="8" t="s">
        <v>103</v>
      </c>
      <c r="C4" s="8" t="s">
        <v>104</v>
      </c>
      <c r="D4" s="8" t="s">
        <v>260</v>
      </c>
      <c r="E4" s="8">
        <v>26420583</v>
      </c>
      <c r="F4" s="8"/>
      <c r="G4" s="8"/>
    </row>
    <row r="5" spans="1:7" s="3" customFormat="1" ht="11.25">
      <c r="A5" s="8" t="s">
        <v>105</v>
      </c>
      <c r="B5" s="8" t="s">
        <v>106</v>
      </c>
      <c r="C5" s="8" t="s">
        <v>107</v>
      </c>
      <c r="D5" s="8" t="s">
        <v>261</v>
      </c>
      <c r="E5" s="8">
        <v>26847594</v>
      </c>
      <c r="F5" s="8"/>
      <c r="G5" s="8"/>
    </row>
    <row r="6" spans="1:7" ht="11.25">
      <c r="A6" s="8" t="s">
        <v>173</v>
      </c>
      <c r="B6" s="8" t="s">
        <v>174</v>
      </c>
      <c r="C6" s="8" t="s">
        <v>108</v>
      </c>
      <c r="D6" s="8" t="s">
        <v>198</v>
      </c>
      <c r="E6" s="8">
        <v>26422522</v>
      </c>
      <c r="F6" s="8"/>
      <c r="G6" s="8"/>
    </row>
    <row r="7" spans="1:7" ht="11.25">
      <c r="A7" s="8" t="s">
        <v>109</v>
      </c>
      <c r="B7" s="8" t="s">
        <v>110</v>
      </c>
      <c r="C7" s="8" t="s">
        <v>111</v>
      </c>
      <c r="D7" s="8" t="s">
        <v>262</v>
      </c>
      <c r="E7" s="8">
        <v>26560525</v>
      </c>
      <c r="F7" s="8"/>
      <c r="G7" s="8"/>
    </row>
    <row r="8" spans="1:7" ht="11.25">
      <c r="A8" s="8" t="s">
        <v>112</v>
      </c>
      <c r="B8" s="8" t="s">
        <v>113</v>
      </c>
      <c r="C8" s="8" t="s">
        <v>114</v>
      </c>
      <c r="D8" s="8" t="s">
        <v>263</v>
      </c>
      <c r="E8" s="8">
        <v>28491236</v>
      </c>
      <c r="F8" s="8"/>
      <c r="G8" s="8"/>
    </row>
    <row r="9" spans="1:7" ht="11.25">
      <c r="A9" s="8" t="s">
        <v>116</v>
      </c>
      <c r="B9" s="8" t="s">
        <v>117</v>
      </c>
      <c r="C9" s="8" t="s">
        <v>118</v>
      </c>
      <c r="D9" s="8" t="s">
        <v>264</v>
      </c>
      <c r="E9" s="8">
        <v>26361128</v>
      </c>
      <c r="F9" s="8"/>
      <c r="G9" s="8"/>
    </row>
    <row r="10" spans="1:7" ht="11.25">
      <c r="A10" s="8" t="s">
        <v>265</v>
      </c>
      <c r="B10" s="8" t="s">
        <v>138</v>
      </c>
      <c r="C10" s="8" t="s">
        <v>101</v>
      </c>
      <c r="D10" s="8" t="s">
        <v>266</v>
      </c>
      <c r="E10" s="8">
        <v>26361104</v>
      </c>
      <c r="F10" s="8"/>
      <c r="G10" s="8"/>
    </row>
    <row r="11" spans="1:7" ht="11.25">
      <c r="A11" s="8" t="s">
        <v>121</v>
      </c>
      <c r="B11" s="8" t="s">
        <v>122</v>
      </c>
      <c r="C11" s="8" t="s">
        <v>104</v>
      </c>
      <c r="D11" s="8" t="s">
        <v>267</v>
      </c>
      <c r="E11" s="8">
        <v>26361094</v>
      </c>
      <c r="F11" s="8"/>
      <c r="G11" s="8"/>
    </row>
    <row r="12" spans="1:7" ht="11.25">
      <c r="A12" s="8" t="s">
        <v>123</v>
      </c>
      <c r="B12" s="8" t="s">
        <v>124</v>
      </c>
      <c r="C12" s="8" t="s">
        <v>125</v>
      </c>
      <c r="D12" s="8" t="s">
        <v>268</v>
      </c>
      <c r="E12" s="8">
        <v>26361102</v>
      </c>
      <c r="F12" s="8"/>
      <c r="G12" s="8"/>
    </row>
    <row r="13" spans="1:7" ht="11.25">
      <c r="A13" s="8" t="s">
        <v>127</v>
      </c>
      <c r="B13" s="8" t="s">
        <v>128</v>
      </c>
      <c r="C13" s="8" t="s">
        <v>129</v>
      </c>
      <c r="D13" s="8" t="s">
        <v>269</v>
      </c>
      <c r="E13" s="8">
        <v>27307314</v>
      </c>
      <c r="F13" s="8"/>
      <c r="G13" s="8"/>
    </row>
    <row r="14" spans="1:7" ht="11.25">
      <c r="A14" s="8" t="s">
        <v>130</v>
      </c>
      <c r="B14" s="8" t="s">
        <v>131</v>
      </c>
      <c r="C14" s="8" t="s">
        <v>132</v>
      </c>
      <c r="D14" s="8" t="s">
        <v>270</v>
      </c>
      <c r="E14" s="8">
        <v>26828034</v>
      </c>
      <c r="F14" s="8"/>
      <c r="G14" s="8"/>
    </row>
    <row r="15" spans="1:7" ht="11.25">
      <c r="A15" s="8" t="s">
        <v>176</v>
      </c>
      <c r="B15" s="8" t="s">
        <v>177</v>
      </c>
      <c r="C15" s="8" t="s">
        <v>178</v>
      </c>
      <c r="D15" s="8" t="s">
        <v>175</v>
      </c>
      <c r="E15" s="8">
        <v>27323158</v>
      </c>
      <c r="F15" s="8"/>
      <c r="G15" s="8"/>
    </row>
    <row r="16" spans="1:7" ht="11.25">
      <c r="A16" s="8" t="s">
        <v>180</v>
      </c>
      <c r="B16" s="8" t="s">
        <v>181</v>
      </c>
      <c r="C16" s="8" t="s">
        <v>182</v>
      </c>
      <c r="D16" s="8" t="s">
        <v>217</v>
      </c>
      <c r="E16" s="8">
        <v>27976424</v>
      </c>
      <c r="F16" s="8"/>
      <c r="G16" s="8"/>
    </row>
    <row r="17" spans="1:7" ht="11.25">
      <c r="A17" s="8" t="s">
        <v>134</v>
      </c>
      <c r="B17" s="8" t="s">
        <v>110</v>
      </c>
      <c r="C17" s="8" t="s">
        <v>135</v>
      </c>
      <c r="D17" s="8" t="s">
        <v>271</v>
      </c>
      <c r="E17" s="8">
        <v>30427522</v>
      </c>
      <c r="F17" s="8"/>
      <c r="G17" s="8"/>
    </row>
    <row r="18" spans="1:7" ht="11.25">
      <c r="A18" s="8" t="s">
        <v>184</v>
      </c>
      <c r="B18" s="8" t="s">
        <v>185</v>
      </c>
      <c r="C18" s="8" t="s">
        <v>186</v>
      </c>
      <c r="D18" s="8" t="s">
        <v>183</v>
      </c>
      <c r="E18" s="8">
        <v>28492986</v>
      </c>
      <c r="F18" s="8"/>
      <c r="G18" s="8"/>
    </row>
    <row r="19" spans="1:7" ht="11.25">
      <c r="A19" s="8" t="s">
        <v>136</v>
      </c>
      <c r="B19" s="8" t="s">
        <v>137</v>
      </c>
      <c r="C19" s="8" t="s">
        <v>104</v>
      </c>
      <c r="D19" s="8" t="s">
        <v>187</v>
      </c>
      <c r="E19" s="8">
        <v>26422494</v>
      </c>
      <c r="F19" s="8"/>
      <c r="G19" s="8"/>
    </row>
    <row r="20" spans="1:7" ht="11.25">
      <c r="A20" s="8" t="s">
        <v>188</v>
      </c>
      <c r="B20" s="8" t="s">
        <v>189</v>
      </c>
      <c r="C20" s="8" t="s">
        <v>101</v>
      </c>
      <c r="D20" s="8" t="s">
        <v>204</v>
      </c>
      <c r="E20" s="8">
        <v>26614854</v>
      </c>
      <c r="F20" s="8"/>
      <c r="G20" s="8"/>
    </row>
    <row r="21" spans="1:7" ht="11.25">
      <c r="A21" s="8" t="s">
        <v>139</v>
      </c>
      <c r="B21" s="8" t="s">
        <v>190</v>
      </c>
      <c r="C21" s="8" t="s">
        <v>120</v>
      </c>
      <c r="D21" s="8" t="s">
        <v>272</v>
      </c>
      <c r="E21" s="8">
        <v>28493183</v>
      </c>
      <c r="F21" s="8"/>
      <c r="G21" s="8"/>
    </row>
    <row r="22" spans="1:7" ht="11.25">
      <c r="A22" s="8" t="s">
        <v>140</v>
      </c>
      <c r="B22" s="8" t="s">
        <v>191</v>
      </c>
      <c r="C22" s="8" t="s">
        <v>104</v>
      </c>
      <c r="D22" s="8" t="s">
        <v>192</v>
      </c>
      <c r="E22" s="8">
        <v>28816484</v>
      </c>
      <c r="F22" s="8"/>
      <c r="G22" s="8"/>
    </row>
    <row r="23" spans="1:7" ht="11.25">
      <c r="A23" s="8" t="s">
        <v>141</v>
      </c>
      <c r="B23" s="8" t="s">
        <v>193</v>
      </c>
      <c r="C23" s="8" t="s">
        <v>120</v>
      </c>
      <c r="D23" s="8" t="s">
        <v>194</v>
      </c>
      <c r="E23" s="8">
        <v>27114822</v>
      </c>
      <c r="F23" s="8"/>
      <c r="G23" s="8"/>
    </row>
    <row r="24" spans="1:7" ht="11.25">
      <c r="A24" s="8" t="s">
        <v>195</v>
      </c>
      <c r="B24" s="8" t="s">
        <v>196</v>
      </c>
      <c r="C24" s="8" t="s">
        <v>197</v>
      </c>
      <c r="D24" s="8" t="s">
        <v>198</v>
      </c>
      <c r="E24" s="8">
        <v>26380405</v>
      </c>
      <c r="F24" s="8"/>
      <c r="G24" s="8"/>
    </row>
    <row r="25" spans="1:7" ht="11.25">
      <c r="A25" s="8" t="s">
        <v>142</v>
      </c>
      <c r="B25" s="8" t="s">
        <v>199</v>
      </c>
      <c r="C25" s="8" t="s">
        <v>200</v>
      </c>
      <c r="D25" s="8" t="s">
        <v>201</v>
      </c>
      <c r="E25" s="8">
        <v>26814895</v>
      </c>
      <c r="F25" s="8"/>
      <c r="G25" s="8"/>
    </row>
    <row r="26" spans="1:7" ht="11.25">
      <c r="A26" s="8" t="s">
        <v>202</v>
      </c>
      <c r="B26" s="8" t="s">
        <v>199</v>
      </c>
      <c r="C26" s="8" t="s">
        <v>203</v>
      </c>
      <c r="D26" s="8" t="s">
        <v>204</v>
      </c>
      <c r="E26" s="8">
        <v>26627186</v>
      </c>
      <c r="F26" s="8"/>
      <c r="G26" s="8"/>
    </row>
    <row r="27" spans="1:7" ht="11.25">
      <c r="A27" s="8" t="s">
        <v>143</v>
      </c>
      <c r="B27" s="8" t="s">
        <v>205</v>
      </c>
      <c r="C27" s="8" t="s">
        <v>125</v>
      </c>
      <c r="D27" s="8" t="s">
        <v>206</v>
      </c>
      <c r="E27" s="8">
        <v>26555079</v>
      </c>
      <c r="F27" s="8"/>
      <c r="G27" s="8"/>
    </row>
    <row r="28" spans="1:7" ht="11.25">
      <c r="A28" s="8" t="s">
        <v>211</v>
      </c>
      <c r="B28" s="8" t="s">
        <v>212</v>
      </c>
      <c r="C28" s="8" t="s">
        <v>108</v>
      </c>
      <c r="D28" s="8" t="s">
        <v>175</v>
      </c>
      <c r="E28" s="8">
        <v>26868131</v>
      </c>
      <c r="F28" s="8"/>
      <c r="G28" s="8"/>
    </row>
    <row r="29" spans="1:7" ht="11.25">
      <c r="A29" s="8" t="s">
        <v>215</v>
      </c>
      <c r="B29" s="8" t="s">
        <v>216</v>
      </c>
      <c r="C29" s="8" t="s">
        <v>15</v>
      </c>
      <c r="D29" s="8" t="s">
        <v>217</v>
      </c>
      <c r="E29" s="8">
        <v>28799275</v>
      </c>
      <c r="F29" s="8"/>
      <c r="G29" s="8"/>
    </row>
    <row r="30" spans="1:7" ht="11.25">
      <c r="A30" s="8" t="s">
        <v>146</v>
      </c>
      <c r="B30" s="8" t="s">
        <v>218</v>
      </c>
      <c r="C30" s="8" t="s">
        <v>115</v>
      </c>
      <c r="D30" s="8" t="s">
        <v>219</v>
      </c>
      <c r="E30" s="8">
        <v>27546295</v>
      </c>
      <c r="F30" s="8"/>
      <c r="G30" s="8"/>
    </row>
    <row r="31" spans="1:7" ht="11.25">
      <c r="A31" s="8" t="s">
        <v>147</v>
      </c>
      <c r="B31" s="8" t="s">
        <v>220</v>
      </c>
      <c r="C31" s="8" t="s">
        <v>171</v>
      </c>
      <c r="D31" s="8" t="s">
        <v>221</v>
      </c>
      <c r="E31" s="8">
        <v>28509704</v>
      </c>
      <c r="F31" s="8"/>
      <c r="G31" s="8"/>
    </row>
    <row r="32" spans="1:7" ht="11.25">
      <c r="A32" s="8" t="s">
        <v>151</v>
      </c>
      <c r="B32" s="8" t="s">
        <v>226</v>
      </c>
      <c r="C32" s="8" t="s">
        <v>16</v>
      </c>
      <c r="D32" s="8" t="s">
        <v>227</v>
      </c>
      <c r="E32" s="8">
        <v>28798987</v>
      </c>
      <c r="F32" s="8"/>
      <c r="G32" s="8"/>
    </row>
    <row r="33" spans="1:7" ht="11.25">
      <c r="A33" s="8" t="s">
        <v>152</v>
      </c>
      <c r="B33" s="8" t="s">
        <v>228</v>
      </c>
      <c r="C33" s="8" t="s">
        <v>115</v>
      </c>
      <c r="D33" s="8" t="s">
        <v>229</v>
      </c>
      <c r="E33" s="8">
        <v>26361115</v>
      </c>
      <c r="F33" s="8"/>
      <c r="G33" s="8"/>
    </row>
    <row r="34" spans="1:7" ht="11.25">
      <c r="A34" s="8" t="s">
        <v>153</v>
      </c>
      <c r="B34" s="8" t="s">
        <v>233</v>
      </c>
      <c r="C34" s="8" t="s">
        <v>126</v>
      </c>
      <c r="D34" s="8" t="s">
        <v>234</v>
      </c>
      <c r="E34" s="8">
        <v>26361114</v>
      </c>
      <c r="F34" s="8"/>
      <c r="G34" s="8"/>
    </row>
    <row r="35" spans="1:7" ht="11.25">
      <c r="A35" s="8" t="s">
        <v>235</v>
      </c>
      <c r="B35" s="8" t="s">
        <v>236</v>
      </c>
      <c r="C35" s="8" t="s">
        <v>237</v>
      </c>
      <c r="D35" s="8" t="s">
        <v>238</v>
      </c>
      <c r="E35" s="8">
        <v>28508632</v>
      </c>
      <c r="F35" s="8"/>
      <c r="G35" s="8"/>
    </row>
    <row r="36" spans="1:7" ht="11.25">
      <c r="A36" s="8" t="s">
        <v>154</v>
      </c>
      <c r="B36" s="8" t="s">
        <v>239</v>
      </c>
      <c r="C36" s="8" t="s">
        <v>133</v>
      </c>
      <c r="D36" s="8" t="s">
        <v>240</v>
      </c>
      <c r="E36" s="8">
        <v>26647708</v>
      </c>
      <c r="F36" s="8"/>
      <c r="G36" s="8"/>
    </row>
    <row r="37" spans="1:7" ht="11.25">
      <c r="A37" s="8" t="s">
        <v>155</v>
      </c>
      <c r="B37" s="8" t="s">
        <v>241</v>
      </c>
      <c r="C37" s="8" t="s">
        <v>133</v>
      </c>
      <c r="D37" s="8" t="s">
        <v>172</v>
      </c>
      <c r="E37" s="8">
        <v>28960049</v>
      </c>
      <c r="F37" s="8"/>
      <c r="G37" s="8"/>
    </row>
    <row r="38" spans="1:7" ht="11.25">
      <c r="A38" s="8" t="s">
        <v>242</v>
      </c>
      <c r="B38" s="8" t="s">
        <v>243</v>
      </c>
      <c r="C38" s="8" t="s">
        <v>120</v>
      </c>
      <c r="D38" s="8" t="s">
        <v>198</v>
      </c>
      <c r="E38" s="8">
        <v>28505728</v>
      </c>
      <c r="F38" s="8"/>
      <c r="G38" s="8"/>
    </row>
    <row r="39" spans="1:7" ht="11.25">
      <c r="A39" s="8" t="s">
        <v>248</v>
      </c>
      <c r="B39" s="8" t="s">
        <v>249</v>
      </c>
      <c r="C39" s="8" t="s">
        <v>74</v>
      </c>
      <c r="D39" s="8" t="s">
        <v>159</v>
      </c>
      <c r="E39" s="8">
        <v>26380420</v>
      </c>
      <c r="F39" s="8"/>
      <c r="G39" s="8"/>
    </row>
    <row r="40" spans="1:7" ht="11.25">
      <c r="A40" s="8" t="s">
        <v>158</v>
      </c>
      <c r="B40" s="8">
        <v>7729314745</v>
      </c>
      <c r="C40" s="8">
        <v>784243001</v>
      </c>
      <c r="D40" s="8" t="s">
        <v>250</v>
      </c>
      <c r="E40" s="8">
        <v>30941480</v>
      </c>
      <c r="F40" s="8"/>
      <c r="G40" s="8"/>
    </row>
    <row r="41" spans="1:7" ht="11.25">
      <c r="A41" s="8"/>
      <c r="B41" s="8"/>
      <c r="C41" s="8"/>
      <c r="D41" s="8"/>
      <c r="E41" s="8"/>
      <c r="F41" s="8"/>
      <c r="G41" s="8"/>
    </row>
    <row r="42" spans="1:7" ht="11.25">
      <c r="A42" s="8"/>
      <c r="B42" s="8"/>
      <c r="C42" s="8"/>
      <c r="D42" s="8"/>
      <c r="E42" s="8"/>
      <c r="F42" s="8"/>
      <c r="G42" s="8"/>
    </row>
    <row r="43" spans="1:7" ht="11.25">
      <c r="A43" s="8"/>
      <c r="B43" s="8"/>
      <c r="C43" s="8"/>
      <c r="D43" s="8"/>
      <c r="E43" s="8"/>
      <c r="F43" s="8"/>
      <c r="G43" s="8"/>
    </row>
    <row r="44" spans="1:7" ht="11.25">
      <c r="A44" s="8"/>
      <c r="B44" s="8"/>
      <c r="C44" s="8"/>
      <c r="D44" s="8"/>
      <c r="E44" s="8"/>
      <c r="F44" s="8"/>
      <c r="G44" s="8"/>
    </row>
    <row r="45" spans="1:7" ht="11.25">
      <c r="A45" s="8"/>
      <c r="B45" s="8"/>
      <c r="C45" s="8"/>
      <c r="D45" s="8"/>
      <c r="E45" s="8"/>
      <c r="F45" s="8"/>
      <c r="G45" s="8"/>
    </row>
    <row r="46" spans="1:7" ht="11.25">
      <c r="A46" s="8"/>
      <c r="B46" s="8"/>
      <c r="C46" s="8"/>
      <c r="D46" s="8"/>
      <c r="E46" s="8"/>
      <c r="F46" s="8"/>
      <c r="G46" s="8"/>
    </row>
    <row r="47" spans="1:7" ht="11.25">
      <c r="A47" s="8"/>
      <c r="B47" s="8"/>
      <c r="C47" s="8"/>
      <c r="D47" s="8"/>
      <c r="E47" s="8"/>
      <c r="F47" s="8"/>
      <c r="G47" s="8"/>
    </row>
    <row r="48" spans="1:7" ht="11.25">
      <c r="A48" s="8"/>
      <c r="B48" s="8"/>
      <c r="C48" s="8"/>
      <c r="D48" s="8"/>
      <c r="E48" s="8"/>
      <c r="F48" s="8"/>
      <c r="G48" s="8"/>
    </row>
    <row r="49" spans="1:7" ht="11.25">
      <c r="A49" s="8"/>
      <c r="B49" s="8"/>
      <c r="C49" s="8"/>
      <c r="D49" s="8"/>
      <c r="E49" s="8"/>
      <c r="F49" s="8"/>
      <c r="G49" s="8"/>
    </row>
    <row r="50" spans="1:7" ht="11.25">
      <c r="A50" s="8"/>
      <c r="B50" s="8"/>
      <c r="C50" s="8"/>
      <c r="D50" s="8"/>
      <c r="E50" s="8"/>
      <c r="F50" s="8"/>
      <c r="G50" s="8"/>
    </row>
    <row r="51" spans="1:7" ht="11.25">
      <c r="A51" s="8"/>
      <c r="B51" s="8"/>
      <c r="C51" s="8"/>
      <c r="D51" s="8"/>
      <c r="E51" s="8"/>
      <c r="F51" s="8"/>
      <c r="G51" s="8"/>
    </row>
    <row r="52" spans="1:7" ht="11.25">
      <c r="A52" s="8"/>
      <c r="B52" s="8"/>
      <c r="C52" s="8"/>
      <c r="D52" s="8"/>
      <c r="E52" s="8"/>
      <c r="F52" s="8"/>
      <c r="G52" s="8"/>
    </row>
    <row r="53" spans="1:7" ht="11.25">
      <c r="A53" s="8"/>
      <c r="B53" s="8"/>
      <c r="C53" s="8"/>
      <c r="D53" s="8"/>
      <c r="E53" s="8"/>
      <c r="F53" s="8"/>
      <c r="G53" s="8"/>
    </row>
    <row r="54" spans="1:7" ht="11.25">
      <c r="A54" s="8"/>
      <c r="B54" s="8"/>
      <c r="C54" s="8"/>
      <c r="D54" s="8"/>
      <c r="E54" s="8"/>
      <c r="F54" s="8"/>
      <c r="G54" s="8"/>
    </row>
    <row r="55" spans="1:7" ht="11.25">
      <c r="A55" s="8"/>
      <c r="B55" s="8"/>
      <c r="C55" s="8"/>
      <c r="D55" s="8"/>
      <c r="E55" s="8"/>
      <c r="F55" s="8"/>
      <c r="G55" s="8"/>
    </row>
    <row r="56" spans="1:7" ht="11.25">
      <c r="A56" s="8"/>
      <c r="B56" s="8"/>
      <c r="C56" s="8"/>
      <c r="D56" s="8"/>
      <c r="E56" s="8"/>
      <c r="F56" s="8"/>
      <c r="G56" s="8"/>
    </row>
    <row r="57" spans="1:7" ht="11.25">
      <c r="A57" s="8"/>
      <c r="B57" s="8"/>
      <c r="C57" s="8"/>
      <c r="D57" s="8"/>
      <c r="E57" s="8"/>
      <c r="F57" s="8"/>
      <c r="G57" s="8"/>
    </row>
    <row r="58" spans="1:7" ht="11.25">
      <c r="A58" s="8"/>
      <c r="B58" s="8"/>
      <c r="C58" s="8"/>
      <c r="D58" s="8"/>
      <c r="E58" s="8"/>
      <c r="F58" s="8"/>
      <c r="G58" s="8"/>
    </row>
    <row r="59" spans="1:7" ht="11.25">
      <c r="A59" s="8"/>
      <c r="B59" s="8"/>
      <c r="C59" s="8"/>
      <c r="D59" s="8"/>
      <c r="E59" s="8"/>
      <c r="F59" s="8"/>
      <c r="G59" s="8"/>
    </row>
    <row r="60" spans="1:7" ht="11.25">
      <c r="A60" s="8"/>
      <c r="B60" s="8"/>
      <c r="C60" s="8"/>
      <c r="D60" s="8"/>
      <c r="E60" s="8"/>
      <c r="F60" s="8"/>
      <c r="G60" s="8"/>
    </row>
    <row r="61" spans="1:7" ht="11.25">
      <c r="A61" s="8"/>
      <c r="B61" s="8"/>
      <c r="C61" s="8"/>
      <c r="D61" s="8"/>
      <c r="E61" s="8"/>
      <c r="F61" s="8"/>
      <c r="G61" s="8"/>
    </row>
    <row r="62" spans="1:7" ht="11.25">
      <c r="A62" s="8"/>
      <c r="B62" s="8"/>
      <c r="C62" s="8"/>
      <c r="D62" s="8"/>
      <c r="E62" s="8"/>
      <c r="F62" s="8"/>
      <c r="G62" s="8"/>
    </row>
    <row r="63" spans="1:7" ht="11.25">
      <c r="A63" s="8"/>
      <c r="B63" s="8"/>
      <c r="C63" s="8"/>
      <c r="D63" s="8"/>
      <c r="E63" s="8"/>
      <c r="F63" s="8"/>
      <c r="G63" s="8"/>
    </row>
    <row r="64" spans="1:7" ht="11.25">
      <c r="A64" s="8"/>
      <c r="B64" s="8"/>
      <c r="C64" s="8"/>
      <c r="D64" s="8"/>
      <c r="E64" s="8"/>
      <c r="F64" s="8"/>
      <c r="G64" s="8"/>
    </row>
    <row r="65" spans="1:7" ht="11.25">
      <c r="A65" s="8"/>
      <c r="B65" s="8"/>
      <c r="C65" s="8"/>
      <c r="D65" s="8"/>
      <c r="E65" s="8"/>
      <c r="F65" s="8"/>
      <c r="G65" s="8"/>
    </row>
    <row r="66" spans="1:7" ht="11.25">
      <c r="A66" s="8"/>
      <c r="B66" s="8"/>
      <c r="C66" s="8"/>
      <c r="D66" s="8"/>
      <c r="E66" s="8"/>
      <c r="F66" s="8"/>
      <c r="G66" s="8"/>
    </row>
    <row r="67" spans="1:7" ht="11.25">
      <c r="A67" s="8"/>
      <c r="B67" s="8"/>
      <c r="C67" s="8"/>
      <c r="D67" s="8"/>
      <c r="E67" s="8"/>
      <c r="F67" s="8"/>
      <c r="G67" s="8"/>
    </row>
    <row r="68" spans="1:7" ht="11.25">
      <c r="A68" s="8"/>
      <c r="B68" s="8"/>
      <c r="C68" s="8"/>
      <c r="D68" s="8"/>
      <c r="E68" s="8"/>
      <c r="F68" s="8"/>
      <c r="G68" s="8"/>
    </row>
    <row r="69" spans="1:7" ht="11.25">
      <c r="A69" s="8"/>
      <c r="B69" s="8"/>
      <c r="C69" s="8"/>
      <c r="D69" s="8"/>
      <c r="E69" s="8"/>
      <c r="F69" s="8"/>
      <c r="G69" s="8"/>
    </row>
    <row r="70" spans="1:7" ht="11.25">
      <c r="A70" s="8"/>
      <c r="B70" s="8"/>
      <c r="C70" s="8"/>
      <c r="D70" s="8"/>
      <c r="E70" s="8"/>
      <c r="F70" s="8"/>
      <c r="G70" s="8"/>
    </row>
    <row r="71" spans="1:7" ht="11.25">
      <c r="A71" s="8"/>
      <c r="B71" s="8"/>
      <c r="C71" s="8"/>
      <c r="D71" s="8"/>
      <c r="E71" s="8"/>
      <c r="F71" s="8"/>
      <c r="G71" s="8"/>
    </row>
    <row r="72" spans="1:7" ht="11.25">
      <c r="A72" s="8"/>
      <c r="B72" s="8"/>
      <c r="C72" s="8"/>
      <c r="D72" s="8"/>
      <c r="E72" s="8"/>
      <c r="F72" s="8"/>
      <c r="G72" s="8"/>
    </row>
    <row r="73" spans="1:7" ht="11.25">
      <c r="A73" s="8"/>
      <c r="B73" s="8"/>
      <c r="C73" s="8"/>
      <c r="D73" s="8"/>
      <c r="E73" s="8"/>
      <c r="F73" s="8"/>
      <c r="G73" s="8"/>
    </row>
    <row r="74" spans="1:7" ht="11.25">
      <c r="A74" s="8"/>
      <c r="B74" s="8"/>
      <c r="C74" s="8"/>
      <c r="D74" s="8"/>
      <c r="E74" s="8"/>
      <c r="F74" s="8"/>
      <c r="G74" s="8"/>
    </row>
    <row r="75" spans="1:7" ht="11.25">
      <c r="A75" s="8"/>
      <c r="B75" s="8"/>
      <c r="C75" s="8"/>
      <c r="D75" s="8"/>
      <c r="E75" s="8"/>
      <c r="F75" s="8"/>
      <c r="G75" s="8"/>
    </row>
    <row r="76" spans="1:7" ht="11.25">
      <c r="A76" s="8"/>
      <c r="B76" s="8"/>
      <c r="C76" s="8"/>
      <c r="D76" s="8"/>
      <c r="E76" s="8"/>
      <c r="F76" s="8"/>
      <c r="G76" s="8"/>
    </row>
    <row r="77" spans="1:7" ht="11.25">
      <c r="A77" s="8"/>
      <c r="B77" s="8"/>
      <c r="C77" s="8"/>
      <c r="D77" s="8"/>
      <c r="E77" s="8"/>
      <c r="F77" s="8"/>
      <c r="G77" s="8"/>
    </row>
    <row r="78" spans="1:7" ht="11.25">
      <c r="A78" s="8"/>
      <c r="B78" s="8"/>
      <c r="C78" s="8"/>
      <c r="D78" s="8"/>
      <c r="E78" s="8"/>
      <c r="F78" s="8"/>
      <c r="G78" s="8"/>
    </row>
    <row r="79" spans="1:7" ht="11.25">
      <c r="A79" s="8"/>
      <c r="B79" s="8"/>
      <c r="C79" s="8"/>
      <c r="D79" s="8"/>
      <c r="E79" s="8"/>
      <c r="F79" s="8"/>
      <c r="G79" s="8"/>
    </row>
    <row r="80" spans="1:7" ht="11.25">
      <c r="A80" s="8"/>
      <c r="B80" s="8"/>
      <c r="C80" s="8"/>
      <c r="D80" s="8"/>
      <c r="E80" s="8"/>
      <c r="F80" s="8"/>
      <c r="G80" s="8"/>
    </row>
    <row r="81" spans="1:7" ht="11.25">
      <c r="A81" s="8"/>
      <c r="B81" s="8"/>
      <c r="C81" s="8"/>
      <c r="D81" s="8"/>
      <c r="E81" s="8"/>
      <c r="F81" s="8"/>
      <c r="G81" s="8"/>
    </row>
    <row r="82" spans="1:7" ht="11.25">
      <c r="A82" s="8"/>
      <c r="B82" s="8"/>
      <c r="C82" s="8"/>
      <c r="D82" s="8"/>
      <c r="E82" s="8"/>
      <c r="F82" s="8"/>
      <c r="G82" s="8"/>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9">
    <tabColor rgb="FFFF0000"/>
  </sheetPr>
  <dimension ref="A1:A5"/>
  <sheetViews>
    <sheetView zoomScalePageLayoutView="0" workbookViewId="0" topLeftCell="A1">
      <selection activeCell="E40" sqref="E40"/>
    </sheetView>
  </sheetViews>
  <sheetFormatPr defaultColWidth="9.140625" defaultRowHeight="11.25"/>
  <cols>
    <col min="1" max="1" width="25.140625" style="25" bestFit="1" customWidth="1"/>
  </cols>
  <sheetData>
    <row r="1" ht="11.25">
      <c r="A1" s="25" t="s">
        <v>34</v>
      </c>
    </row>
    <row r="2" ht="11.25">
      <c r="A2" s="25" t="s">
        <v>35</v>
      </c>
    </row>
    <row r="3" ht="11.25">
      <c r="A3" s="25" t="s">
        <v>36</v>
      </c>
    </row>
    <row r="4" ht="11.25">
      <c r="A4" s="25" t="s">
        <v>37</v>
      </c>
    </row>
    <row r="5" ht="11.25">
      <c r="A5" s="25" t="s">
        <v>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5"/>
  <dimension ref="A1:I32"/>
  <sheetViews>
    <sheetView showGridLines="0" zoomScalePageLayoutView="0" workbookViewId="0" topLeftCell="D5">
      <selection activeCell="G29" sqref="G29"/>
    </sheetView>
  </sheetViews>
  <sheetFormatPr defaultColWidth="9.140625" defaultRowHeight="11.25"/>
  <cols>
    <col min="1" max="1" width="0" style="85" hidden="1" customWidth="1"/>
    <col min="2" max="3" width="9.57421875" style="40" hidden="1" customWidth="1"/>
    <col min="7" max="8" width="57.140625" style="0" customWidth="1"/>
  </cols>
  <sheetData>
    <row r="1" spans="1:8" s="85" customFormat="1" ht="11.25" hidden="1">
      <c r="A1" s="40" t="e">
        <f>ID</f>
        <v>#REF!</v>
      </c>
      <c r="G1" s="85" t="s">
        <v>76</v>
      </c>
      <c r="H1" s="85" t="s">
        <v>77</v>
      </c>
    </row>
    <row r="2" spans="1:8" s="40" customFormat="1" ht="11.25" customHeight="1" hidden="1">
      <c r="A2" s="85"/>
      <c r="H2" s="49"/>
    </row>
    <row r="3" spans="1:8" s="40" customFormat="1" ht="11.25" customHeight="1" hidden="1">
      <c r="A3" s="85"/>
      <c r="H3" s="50"/>
    </row>
    <row r="4" spans="1:9" s="40" customFormat="1" ht="11.25" customHeight="1" hidden="1">
      <c r="A4" s="85"/>
      <c r="I4" s="51"/>
    </row>
    <row r="5" spans="8:9" ht="11.25">
      <c r="H5" s="168" t="str">
        <f>FORMCODE</f>
        <v>HVS.OPENINFO.QV.4.178</v>
      </c>
      <c r="I5" s="168"/>
    </row>
    <row r="6" spans="8:9" ht="11.25">
      <c r="H6" s="168" t="str">
        <f>VERSION</f>
        <v>Версия 2.0</v>
      </c>
      <c r="I6" s="168"/>
    </row>
    <row r="7" ht="11.25">
      <c r="I7" s="52"/>
    </row>
    <row r="8" ht="16.5" customHeight="1" thickBot="1">
      <c r="I8" s="53"/>
    </row>
    <row r="9" spans="5:9" ht="42.75" customHeight="1">
      <c r="E9" s="169" t="s">
        <v>42</v>
      </c>
      <c r="F9" s="170"/>
      <c r="G9" s="170"/>
      <c r="H9" s="170"/>
      <c r="I9" s="171"/>
    </row>
    <row r="10" spans="5:9" ht="15.75" customHeight="1" thickBot="1">
      <c r="E10" s="172" t="e">
        <f>COMPANY</f>
        <v>#REF!</v>
      </c>
      <c r="F10" s="173"/>
      <c r="G10" s="173"/>
      <c r="H10" s="173"/>
      <c r="I10" s="174"/>
    </row>
    <row r="11" spans="5:9" ht="16.5" customHeight="1">
      <c r="E11" s="175" t="e">
        <f>IF(PF="План","на ",IF(PF="Факт","за "," "))&amp;YEAR_PERIOD&amp;" год"</f>
        <v>#REF!</v>
      </c>
      <c r="F11" s="175"/>
      <c r="G11" s="175"/>
      <c r="H11" s="175"/>
      <c r="I11" s="175"/>
    </row>
    <row r="13" spans="5:9" ht="12" thickBot="1">
      <c r="E13" s="54"/>
      <c r="F13" s="55"/>
      <c r="G13" s="55"/>
      <c r="H13" s="55"/>
      <c r="I13" s="56"/>
    </row>
    <row r="14" spans="5:9" ht="30" customHeight="1" thickBot="1">
      <c r="E14" s="41"/>
      <c r="F14" s="57" t="s">
        <v>43</v>
      </c>
      <c r="G14" s="58" t="s">
        <v>44</v>
      </c>
      <c r="H14" s="59" t="s">
        <v>45</v>
      </c>
      <c r="I14" s="42"/>
    </row>
    <row r="15" spans="5:9" ht="12" thickBot="1">
      <c r="E15" s="41"/>
      <c r="F15" s="9">
        <v>1</v>
      </c>
      <c r="G15" s="9">
        <v>2</v>
      </c>
      <c r="H15" s="9">
        <v>3</v>
      </c>
      <c r="I15" s="42"/>
    </row>
    <row r="16" spans="1:9" ht="22.5" customHeight="1">
      <c r="A16" s="85" t="s">
        <v>78</v>
      </c>
      <c r="E16" s="41"/>
      <c r="F16" s="60" t="s">
        <v>46</v>
      </c>
      <c r="G16" s="61" t="s">
        <v>47</v>
      </c>
      <c r="H16" s="62" t="s">
        <v>48</v>
      </c>
      <c r="I16" s="42"/>
    </row>
    <row r="17" spans="1:9" ht="22.5" customHeight="1">
      <c r="A17" s="85" t="s">
        <v>79</v>
      </c>
      <c r="E17" s="41"/>
      <c r="F17" s="63" t="s">
        <v>49</v>
      </c>
      <c r="G17" s="64" t="s">
        <v>50</v>
      </c>
      <c r="H17" s="65"/>
      <c r="I17" s="66">
        <f>IF(ISERROR(FIND(" ",H17)),IF(ISERROR(FIND(CHAR(10),H17)),IF(ISERROR(FIND("http",H17)),"",HYPERLINK(H17,"СКАЧАТЬ")),""),"")</f>
      </c>
    </row>
    <row r="18" spans="1:9" ht="22.5" customHeight="1">
      <c r="A18" s="85" t="s">
        <v>80</v>
      </c>
      <c r="E18" s="41"/>
      <c r="F18" s="67" t="s">
        <v>51</v>
      </c>
      <c r="G18" s="64" t="s">
        <v>52</v>
      </c>
      <c r="H18" s="65"/>
      <c r="I18" s="66">
        <f>IF(ISERROR(FIND(" ",H18)),IF(ISERROR(FIND(CHAR(10),H18)),IF(ISERROR(FIND("http",H18)),"",HYPERLINK(H18,"СКАЧАТЬ")),""),"")</f>
      </c>
    </row>
    <row r="19" spans="1:9" ht="22.5" customHeight="1">
      <c r="A19" s="85" t="s">
        <v>81</v>
      </c>
      <c r="E19" s="41"/>
      <c r="F19" s="67" t="s">
        <v>53</v>
      </c>
      <c r="G19" s="64" t="s">
        <v>54</v>
      </c>
      <c r="H19" s="65"/>
      <c r="I19" s="66">
        <f>IF(ISERROR(FIND(" ",H19)),IF(ISERROR(FIND(CHAR(10),H19)),IF(ISERROR(FIND("http",H19)),"",HYPERLINK(H19,"СКАЧАТЬ")),""),"")</f>
      </c>
    </row>
    <row r="20" spans="1:9" ht="22.5" customHeight="1">
      <c r="A20" s="85" t="s">
        <v>82</v>
      </c>
      <c r="E20" s="41"/>
      <c r="F20" s="67" t="s">
        <v>55</v>
      </c>
      <c r="G20" s="64" t="s">
        <v>56</v>
      </c>
      <c r="H20" s="65"/>
      <c r="I20" s="66">
        <f>IF(ISERROR(FIND(" ",H20)),IF(ISERROR(FIND(CHAR(10),H20)),IF(ISERROR(FIND("http",H20)),"",HYPERLINK(H20,"СКАЧАТЬ")),""),"")</f>
      </c>
    </row>
    <row r="21" spans="1:9" ht="22.5" customHeight="1">
      <c r="A21" s="85" t="s">
        <v>83</v>
      </c>
      <c r="E21" s="41"/>
      <c r="F21" s="68" t="s">
        <v>57</v>
      </c>
      <c r="G21" s="69" t="s">
        <v>58</v>
      </c>
      <c r="H21" s="70" t="s">
        <v>48</v>
      </c>
      <c r="I21" s="42"/>
    </row>
    <row r="22" spans="1:9" ht="22.5" customHeight="1">
      <c r="A22" s="85" t="s">
        <v>84</v>
      </c>
      <c r="E22" s="41"/>
      <c r="F22" s="67" t="s">
        <v>59</v>
      </c>
      <c r="G22" s="64" t="s">
        <v>60</v>
      </c>
      <c r="H22" s="65"/>
      <c r="I22" s="66">
        <f aca="true" t="shared" si="0" ref="I22:I27">IF(ISERROR(FIND(" ",H22)),IF(ISERROR(FIND(CHAR(10),H22)),IF(ISERROR(FIND("http",H22)),"",HYPERLINK(H22,"СКАЧАТЬ")),""),"")</f>
      </c>
    </row>
    <row r="23" spans="1:9" ht="22.5" customHeight="1">
      <c r="A23" s="85" t="s">
        <v>85</v>
      </c>
      <c r="E23" s="41"/>
      <c r="F23" s="67" t="s">
        <v>61</v>
      </c>
      <c r="G23" s="64" t="s">
        <v>62</v>
      </c>
      <c r="H23" s="65"/>
      <c r="I23" s="66">
        <f t="shared" si="0"/>
      </c>
    </row>
    <row r="24" spans="1:9" ht="22.5" customHeight="1">
      <c r="A24" s="85" t="s">
        <v>86</v>
      </c>
      <c r="E24" s="41"/>
      <c r="F24" s="67" t="s">
        <v>63</v>
      </c>
      <c r="G24" s="64" t="s">
        <v>64</v>
      </c>
      <c r="H24" s="65"/>
      <c r="I24" s="66">
        <f t="shared" si="0"/>
      </c>
    </row>
    <row r="25" spans="1:9" ht="22.5" customHeight="1">
      <c r="A25" s="85" t="s">
        <v>87</v>
      </c>
      <c r="E25" s="41"/>
      <c r="F25" s="67" t="s">
        <v>65</v>
      </c>
      <c r="G25" s="64" t="s">
        <v>66</v>
      </c>
      <c r="H25" s="65"/>
      <c r="I25" s="66">
        <f t="shared" si="0"/>
      </c>
    </row>
    <row r="26" spans="1:9" ht="22.5" customHeight="1">
      <c r="A26" s="85" t="s">
        <v>88</v>
      </c>
      <c r="E26" s="41"/>
      <c r="F26" s="67" t="s">
        <v>67</v>
      </c>
      <c r="G26" s="64" t="s">
        <v>68</v>
      </c>
      <c r="H26" s="65"/>
      <c r="I26" s="66">
        <f t="shared" si="0"/>
      </c>
    </row>
    <row r="27" spans="1:9" ht="22.5" customHeight="1">
      <c r="A27" s="85" t="s">
        <v>89</v>
      </c>
      <c r="E27" s="41"/>
      <c r="F27" s="67" t="s">
        <v>69</v>
      </c>
      <c r="G27" s="64" t="s">
        <v>70</v>
      </c>
      <c r="H27" s="65"/>
      <c r="I27" s="66">
        <f t="shared" si="0"/>
      </c>
    </row>
    <row r="28" spans="1:9" ht="56.25">
      <c r="A28" s="85" t="s">
        <v>90</v>
      </c>
      <c r="B28" s="71"/>
      <c r="C28" s="71"/>
      <c r="E28" s="41"/>
      <c r="F28" s="68" t="s">
        <v>71</v>
      </c>
      <c r="G28" s="69" t="s">
        <v>72</v>
      </c>
      <c r="H28" s="72" t="s">
        <v>48</v>
      </c>
      <c r="I28" s="42"/>
    </row>
    <row r="29" spans="1:9" ht="15" customHeight="1" hidden="1">
      <c r="A29" s="85" t="str">
        <f>"P2D1R"&amp;ROW()-ROW($A$28)</f>
        <v>P2D1R1</v>
      </c>
      <c r="B29" s="71"/>
      <c r="C29" s="71">
        <f>ROW(C30)-ROW()</f>
        <v>1</v>
      </c>
      <c r="D29" s="73" t="s">
        <v>41</v>
      </c>
      <c r="E29" s="74"/>
      <c r="F29" s="75" t="str">
        <f>"3."&amp;ROW()-ROW($F$28)&amp;"."</f>
        <v>3.1.</v>
      </c>
      <c r="G29" s="76"/>
      <c r="H29" s="77"/>
      <c r="I29" s="66">
        <f>IF(ISERROR(FIND(" ",H29)),IF(ISERROR(FIND(CHAR(10),H29)),IF(ISERROR(FIND("http",H29)),"",HYPERLINK(H29,"СКАЧАТЬ")),""),"")</f>
      </c>
    </row>
    <row r="30" spans="2:9" ht="12" thickBot="1">
      <c r="B30" s="71">
        <f>ROW()-ROW(B29)</f>
        <v>1</v>
      </c>
      <c r="C30" s="71">
        <v>0</v>
      </c>
      <c r="D30" s="78"/>
      <c r="E30" s="79"/>
      <c r="F30" s="80"/>
      <c r="G30" s="81" t="s">
        <v>73</v>
      </c>
      <c r="H30" s="82"/>
      <c r="I30" s="42"/>
    </row>
    <row r="31" spans="2:9" ht="11.25">
      <c r="B31" s="71"/>
      <c r="C31" s="71"/>
      <c r="E31" s="41"/>
      <c r="I31" s="7"/>
    </row>
    <row r="32" spans="2:8" ht="11.25">
      <c r="B32" s="71"/>
      <c r="C32" s="71"/>
      <c r="E32" s="55"/>
      <c r="F32" s="55"/>
      <c r="G32" s="55"/>
      <c r="H32" s="55"/>
    </row>
  </sheetData>
  <sheetProtection password="E4D4" sheet="1" objects="1" scenarios="1" formatColumns="0" formatRows="0"/>
  <mergeCells count="5">
    <mergeCell ref="H5:I5"/>
    <mergeCell ref="H6:I6"/>
    <mergeCell ref="E9:I9"/>
    <mergeCell ref="E10:I10"/>
    <mergeCell ref="E11:I11"/>
  </mergeCells>
  <dataValidations count="4">
    <dataValidation type="decimal" allowBlank="1" showErrorMessage="1" errorTitle="Внимание" error="Неверное значение, допускаются только неотрицательные числа" sqref="H30 H28">
      <formula1>0</formula1>
      <formula2>9.99999999999999E+23</formula2>
    </dataValidation>
    <dataValidation type="textLength" allowBlank="1" showErrorMessage="1" errorTitle="Внимание" error="Неверное значение, допускаются только неотрицательные числа" sqref="H17:H20 H22:H27 H29">
      <formula1>0</formula1>
      <formula2>990</formula2>
    </dataValidation>
    <dataValidation type="textLength" allowBlank="1" showErrorMessage="1" sqref="G25:G28">
      <formula1>0</formula1>
      <formula2>900</formula2>
    </dataValidation>
    <dataValidation type="textLength" allowBlank="1" showInputMessage="1" showErrorMessage="1" prompt="Введите наименование" sqref="G29">
      <formula1>0</formula1>
      <formula2>900</formula2>
    </dataValidation>
  </dataValidations>
  <hyperlinks>
    <hyperlink ref="G30" location="Ссылки!A1" display="Добавить"/>
    <hyperlink ref="D29" location="Ссылки!A1" display="Удалить"/>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_17">
    <pageSetUpPr fitToPage="1"/>
  </sheetPr>
  <dimension ref="A1:N21"/>
  <sheetViews>
    <sheetView showGridLines="0" zoomScalePageLayoutView="0" workbookViewId="0" topLeftCell="D4">
      <selection activeCell="G20" sqref="G20"/>
    </sheetView>
  </sheetViews>
  <sheetFormatPr defaultColWidth="9.140625" defaultRowHeight="11.25"/>
  <cols>
    <col min="1" max="3" width="8.140625" style="129" hidden="1" customWidth="1"/>
    <col min="4" max="4" width="9.00390625" style="25" bestFit="1" customWidth="1"/>
    <col min="6" max="6" width="8.7109375" style="0" customWidth="1"/>
    <col min="7" max="7" width="73.421875" style="0" customWidth="1"/>
    <col min="8" max="8" width="25.7109375" style="0" customWidth="1"/>
  </cols>
  <sheetData>
    <row r="1" spans="1:8" s="85" customFormat="1" ht="11.25" hidden="1">
      <c r="A1" s="109"/>
      <c r="B1" s="109"/>
      <c r="C1" s="109"/>
      <c r="D1" s="110"/>
      <c r="E1" s="110"/>
      <c r="F1" s="111"/>
      <c r="G1" s="84" t="s">
        <v>91</v>
      </c>
      <c r="H1" s="84" t="s">
        <v>92</v>
      </c>
    </row>
    <row r="2" spans="1:4" s="85" customFormat="1" ht="11.25" hidden="1">
      <c r="A2" s="109"/>
      <c r="B2" s="109"/>
      <c r="C2" s="109"/>
      <c r="D2" s="110"/>
    </row>
    <row r="3" spans="1:8" s="85" customFormat="1" ht="11.25" hidden="1">
      <c r="A3" s="109"/>
      <c r="B3" s="109"/>
      <c r="C3" s="109"/>
      <c r="D3" s="110"/>
      <c r="E3" s="110"/>
      <c r="F3" s="110"/>
      <c r="G3" s="110"/>
      <c r="H3" s="110"/>
    </row>
    <row r="4" spans="1:9" ht="11.25">
      <c r="A4" s="109"/>
      <c r="B4" s="109"/>
      <c r="C4" s="109"/>
      <c r="D4" s="112"/>
      <c r="E4" s="13"/>
      <c r="F4" s="13"/>
      <c r="G4" s="13"/>
      <c r="H4" s="13"/>
      <c r="I4" s="136" t="str">
        <f>FORMID</f>
        <v>HVS.OPENINFO.QV.4.178</v>
      </c>
    </row>
    <row r="5" spans="1:9" ht="11.25">
      <c r="A5" s="109"/>
      <c r="B5" s="109"/>
      <c r="C5" s="109"/>
      <c r="D5" s="112"/>
      <c r="E5" s="13"/>
      <c r="F5" s="13"/>
      <c r="G5" s="13"/>
      <c r="H5" s="13"/>
      <c r="I5" s="89" t="str">
        <f>VERSION</f>
        <v>Версия 2.0</v>
      </c>
    </row>
    <row r="6" spans="1:9" ht="11.25">
      <c r="A6" s="109"/>
      <c r="B6" s="109"/>
      <c r="C6" s="109"/>
      <c r="D6" s="112"/>
      <c r="E6" s="13"/>
      <c r="F6" s="13"/>
      <c r="G6" s="13"/>
      <c r="H6" s="13"/>
      <c r="I6" s="131"/>
    </row>
    <row r="7" spans="1:13" s="44" customFormat="1" ht="34.5" customHeight="1">
      <c r="A7" s="83"/>
      <c r="C7" s="45"/>
      <c r="D7" s="45"/>
      <c r="E7" s="185" t="s">
        <v>282</v>
      </c>
      <c r="F7" s="185"/>
      <c r="G7" s="185"/>
      <c r="H7" s="185"/>
      <c r="I7" s="185"/>
      <c r="J7" s="135"/>
      <c r="K7" s="135"/>
      <c r="L7" s="135"/>
      <c r="M7" s="135"/>
    </row>
    <row r="8" spans="1:13" s="44" customFormat="1" ht="11.25" customHeight="1">
      <c r="A8" s="83"/>
      <c r="C8" s="45"/>
      <c r="D8" s="45"/>
      <c r="F8" s="46"/>
      <c r="G8" s="47"/>
      <c r="H8" s="47"/>
      <c r="I8" s="91" t="s">
        <v>160</v>
      </c>
      <c r="J8" s="47"/>
      <c r="K8" s="47"/>
      <c r="L8" s="48"/>
      <c r="M8" s="91"/>
    </row>
    <row r="9" spans="1:9" ht="12" thickBot="1">
      <c r="A9" s="109"/>
      <c r="B9" s="109"/>
      <c r="C9" s="109"/>
      <c r="D9" s="112"/>
      <c r="E9" s="13"/>
      <c r="F9" s="13"/>
      <c r="G9" s="13"/>
      <c r="H9" s="13"/>
      <c r="I9" s="131"/>
    </row>
    <row r="10" spans="1:14" s="116" customFormat="1" ht="37.5" customHeight="1">
      <c r="A10" s="114"/>
      <c r="B10" s="114"/>
      <c r="C10" s="114"/>
      <c r="D10" s="115"/>
      <c r="E10" s="176" t="s">
        <v>254</v>
      </c>
      <c r="F10" s="177"/>
      <c r="G10" s="177"/>
      <c r="H10" s="177"/>
      <c r="I10" s="178"/>
      <c r="K10" s="92"/>
      <c r="L10" s="92"/>
      <c r="M10" s="92"/>
      <c r="N10" s="92"/>
    </row>
    <row r="11" spans="1:14" s="116" customFormat="1" ht="15" customHeight="1">
      <c r="A11" s="114"/>
      <c r="B11" s="114"/>
      <c r="C11" s="114"/>
      <c r="D11" s="115"/>
      <c r="E11" s="179" t="str">
        <f>COMPANY</f>
        <v>АО "АТЭК"</v>
      </c>
      <c r="F11" s="180"/>
      <c r="G11" s="180"/>
      <c r="H11" s="180"/>
      <c r="I11" s="181"/>
      <c r="K11" s="92"/>
      <c r="L11" s="92"/>
      <c r="M11" s="92"/>
      <c r="N11" s="92"/>
    </row>
    <row r="12" spans="1:14" ht="15" customHeight="1" thickBot="1">
      <c r="A12" s="109"/>
      <c r="B12" s="109"/>
      <c r="C12" s="109"/>
      <c r="D12" s="112"/>
      <c r="E12" s="182" t="str">
        <f>" за "&amp;MONTH_PERIOD&amp;" "&amp;YEAR_PERIOD&amp;" года"</f>
        <v> за III квартал 2018 года</v>
      </c>
      <c r="F12" s="183"/>
      <c r="G12" s="183"/>
      <c r="H12" s="183"/>
      <c r="I12" s="184"/>
      <c r="K12" s="93"/>
      <c r="L12" s="93"/>
      <c r="M12" s="93"/>
      <c r="N12" s="93"/>
    </row>
    <row r="13" spans="1:14" s="13" customFormat="1" ht="11.25">
      <c r="A13" s="109"/>
      <c r="B13" s="109"/>
      <c r="C13" s="109"/>
      <c r="D13" s="112"/>
      <c r="K13" s="95"/>
      <c r="L13" s="95"/>
      <c r="M13" s="95"/>
      <c r="N13" s="95"/>
    </row>
    <row r="14" spans="1:14" ht="12" thickBot="1">
      <c r="A14" s="109"/>
      <c r="B14" s="109"/>
      <c r="C14" s="109"/>
      <c r="D14" s="78"/>
      <c r="E14" s="113"/>
      <c r="F14" s="132"/>
      <c r="G14" s="133"/>
      <c r="H14" s="133"/>
      <c r="I14" s="134"/>
      <c r="K14" s="93"/>
      <c r="L14" s="93"/>
      <c r="M14" s="93"/>
      <c r="N14" s="93"/>
    </row>
    <row r="15" spans="1:13" ht="37.5" customHeight="1">
      <c r="A15" s="83" t="s">
        <v>93</v>
      </c>
      <c r="B15" s="83"/>
      <c r="C15" s="109"/>
      <c r="D15" s="78"/>
      <c r="E15" s="74"/>
      <c r="F15" s="97" t="s">
        <v>46</v>
      </c>
      <c r="G15" s="118" t="s">
        <v>274</v>
      </c>
      <c r="H15" s="119">
        <v>0</v>
      </c>
      <c r="I15" s="117"/>
      <c r="J15" s="93"/>
      <c r="K15" s="93"/>
      <c r="L15" s="93"/>
      <c r="M15" s="93"/>
    </row>
    <row r="16" spans="1:13" ht="37.5" customHeight="1">
      <c r="A16" s="83" t="s">
        <v>94</v>
      </c>
      <c r="B16" s="83"/>
      <c r="C16" s="109"/>
      <c r="D16" s="78"/>
      <c r="E16" s="74"/>
      <c r="F16" s="98" t="s">
        <v>57</v>
      </c>
      <c r="G16" s="120" t="s">
        <v>275</v>
      </c>
      <c r="H16" s="121">
        <v>0</v>
      </c>
      <c r="I16" s="117"/>
      <c r="J16" s="93"/>
      <c r="K16" s="93"/>
      <c r="L16" s="93"/>
      <c r="M16" s="93"/>
    </row>
    <row r="17" spans="1:13" ht="37.5" customHeight="1">
      <c r="A17" s="83" t="s">
        <v>95</v>
      </c>
      <c r="B17" s="83"/>
      <c r="C17" s="109"/>
      <c r="D17" s="78"/>
      <c r="E17" s="74"/>
      <c r="F17" s="98" t="s">
        <v>71</v>
      </c>
      <c r="G17" s="122" t="s">
        <v>276</v>
      </c>
      <c r="H17" s="121">
        <v>0</v>
      </c>
      <c r="I17" s="117"/>
      <c r="J17" s="93"/>
      <c r="K17" s="93"/>
      <c r="L17" s="93"/>
      <c r="M17" s="93"/>
    </row>
    <row r="18" spans="1:13" ht="37.5" customHeight="1">
      <c r="A18" s="83" t="s">
        <v>96</v>
      </c>
      <c r="B18" s="83"/>
      <c r="C18" s="109"/>
      <c r="D18" s="78"/>
      <c r="E18" s="74"/>
      <c r="F18" s="98" t="s">
        <v>161</v>
      </c>
      <c r="G18" s="120" t="s">
        <v>277</v>
      </c>
      <c r="H18" s="100">
        <v>0</v>
      </c>
      <c r="I18" s="117"/>
      <c r="J18" s="93"/>
      <c r="K18" s="93"/>
      <c r="L18" s="93"/>
      <c r="M18" s="93"/>
    </row>
    <row r="19" spans="1:13" ht="37.5" customHeight="1" thickBot="1">
      <c r="A19" s="83" t="s">
        <v>97</v>
      </c>
      <c r="B19" s="83"/>
      <c r="C19" s="109"/>
      <c r="D19" s="78"/>
      <c r="E19" s="74"/>
      <c r="F19" s="99" t="s">
        <v>162</v>
      </c>
      <c r="G19" s="123" t="s">
        <v>278</v>
      </c>
      <c r="H19" s="124">
        <v>0</v>
      </c>
      <c r="I19" s="117"/>
      <c r="J19" s="93"/>
      <c r="K19" s="93"/>
      <c r="L19" s="93"/>
      <c r="M19" s="93"/>
    </row>
    <row r="20" spans="1:14" ht="12.75" customHeight="1">
      <c r="A20" s="111"/>
      <c r="B20" s="111"/>
      <c r="C20" s="109"/>
      <c r="D20" s="78"/>
      <c r="E20" s="74"/>
      <c r="F20" s="125"/>
      <c r="G20" s="125"/>
      <c r="H20" s="125"/>
      <c r="I20" s="117"/>
      <c r="K20" s="93"/>
      <c r="L20" s="93"/>
      <c r="M20" s="93"/>
      <c r="N20" s="93"/>
    </row>
    <row r="21" spans="1:9" ht="11.25">
      <c r="A21" s="111"/>
      <c r="B21" s="111"/>
      <c r="C21" s="109"/>
      <c r="D21" s="112"/>
      <c r="E21" s="126"/>
      <c r="F21" s="127"/>
      <c r="G21" s="127"/>
      <c r="H21" s="127"/>
      <c r="I21" s="128"/>
    </row>
  </sheetData>
  <sheetProtection password="E4D4" sheet="1" scenarios="1" formatColumns="0" formatRows="0"/>
  <mergeCells count="4">
    <mergeCell ref="E10:I10"/>
    <mergeCell ref="E11:I11"/>
    <mergeCell ref="E12:I12"/>
    <mergeCell ref="E7:I7"/>
  </mergeCells>
  <dataValidations count="3">
    <dataValidation type="textLength" allowBlank="1" showInputMessage="1" showErrorMessage="1" sqref="G19 H18">
      <formula1>0</formula1>
      <formula2>900</formula2>
    </dataValidation>
    <dataValidation type="decimal" allowBlank="1" showInputMessage="1" showErrorMessage="1" sqref="H19">
      <formula1>-1000000000000000000</formula1>
      <formula2>1000000000000000000</formula2>
    </dataValidation>
    <dataValidation type="whole" allowBlank="1" showInputMessage="1" showErrorMessage="1" sqref="H15:H17">
      <formula1>0</formula1>
      <formula2>1E+23</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1:M20"/>
  <sheetViews>
    <sheetView showGridLines="0" tabSelected="1" zoomScalePageLayoutView="0" workbookViewId="0" topLeftCell="C4">
      <selection activeCell="H26" sqref="H26"/>
    </sheetView>
  </sheetViews>
  <sheetFormatPr defaultColWidth="9.140625" defaultRowHeight="11.25"/>
  <cols>
    <col min="1" max="2" width="8.140625" style="129" hidden="1" customWidth="1"/>
    <col min="3" max="3" width="9.00390625" style="25" bestFit="1" customWidth="1"/>
    <col min="5" max="5" width="8.7109375" style="0" customWidth="1"/>
    <col min="6" max="6" width="71.421875" style="0" customWidth="1"/>
    <col min="7" max="7" width="25.7109375" style="0" customWidth="1"/>
  </cols>
  <sheetData>
    <row r="1" spans="1:7" s="85" customFormat="1" ht="32.25" customHeight="1" hidden="1">
      <c r="A1" s="109">
        <f>ID</f>
        <v>26641633</v>
      </c>
      <c r="B1" s="109"/>
      <c r="C1" s="110"/>
      <c r="D1" s="110"/>
      <c r="E1" s="111"/>
      <c r="F1" s="111"/>
      <c r="G1" s="111" t="s">
        <v>91</v>
      </c>
    </row>
    <row r="2" spans="1:3" s="85" customFormat="1" ht="32.25" customHeight="1" hidden="1">
      <c r="A2" s="109"/>
      <c r="B2" s="109"/>
      <c r="C2" s="110"/>
    </row>
    <row r="3" spans="1:7" s="85" customFormat="1" ht="32.25" customHeight="1" hidden="1">
      <c r="A3" s="109"/>
      <c r="B3" s="109"/>
      <c r="C3" s="110"/>
      <c r="D3" s="110"/>
      <c r="E3" s="110"/>
      <c r="F3" s="110"/>
      <c r="G3" s="110"/>
    </row>
    <row r="4" spans="1:8" ht="11.25">
      <c r="A4" s="109"/>
      <c r="B4" s="109"/>
      <c r="C4" s="112"/>
      <c r="D4" s="113"/>
      <c r="E4" s="154"/>
      <c r="F4" s="154"/>
      <c r="G4" s="154"/>
      <c r="H4" s="153" t="str">
        <f>FORMID</f>
        <v>VO.OPENINFO.QV.4.178</v>
      </c>
    </row>
    <row r="5" spans="1:8" ht="11.25">
      <c r="A5" s="109"/>
      <c r="B5" s="109"/>
      <c r="C5" s="112"/>
      <c r="D5" s="74"/>
      <c r="E5" s="13"/>
      <c r="F5" s="13"/>
      <c r="G5" s="13"/>
      <c r="H5" s="150"/>
    </row>
    <row r="6" spans="1:8" ht="30" customHeight="1">
      <c r="A6" s="109"/>
      <c r="B6" s="109"/>
      <c r="C6" s="112"/>
      <c r="D6" s="74"/>
      <c r="E6" s="186" t="s">
        <v>289</v>
      </c>
      <c r="F6" s="187"/>
      <c r="G6" s="188"/>
      <c r="H6" s="150"/>
    </row>
    <row r="7" spans="1:8" ht="15" customHeight="1">
      <c r="A7" s="109"/>
      <c r="B7" s="109"/>
      <c r="C7" s="112"/>
      <c r="D7" s="74"/>
      <c r="E7" s="13"/>
      <c r="F7" s="13"/>
      <c r="G7" s="152" t="s">
        <v>160</v>
      </c>
      <c r="H7" s="150"/>
    </row>
    <row r="8" spans="1:8" ht="15" customHeight="1" thickBot="1">
      <c r="A8" s="109"/>
      <c r="B8" s="109"/>
      <c r="C8" s="112"/>
      <c r="D8" s="74"/>
      <c r="E8" s="13"/>
      <c r="F8" s="13"/>
      <c r="G8" s="151" t="s">
        <v>288</v>
      </c>
      <c r="H8" s="150"/>
    </row>
    <row r="9" spans="1:13" s="116" customFormat="1" ht="45" customHeight="1">
      <c r="A9" s="114"/>
      <c r="B9" s="114"/>
      <c r="C9" s="115"/>
      <c r="D9" s="149"/>
      <c r="E9" s="176" t="s">
        <v>287</v>
      </c>
      <c r="F9" s="177"/>
      <c r="G9" s="178"/>
      <c r="H9" s="148"/>
      <c r="J9" s="92"/>
      <c r="K9" s="92"/>
      <c r="L9" s="92"/>
      <c r="M9" s="92"/>
    </row>
    <row r="10" spans="1:13" s="116" customFormat="1" ht="12.75">
      <c r="A10" s="114"/>
      <c r="B10" s="114"/>
      <c r="C10" s="115"/>
      <c r="D10" s="149"/>
      <c r="E10" s="179" t="str">
        <f>COMPANY</f>
        <v>АО "АТЭК"</v>
      </c>
      <c r="F10" s="180"/>
      <c r="G10" s="181"/>
      <c r="H10" s="148"/>
      <c r="J10" s="92"/>
      <c r="K10" s="92"/>
      <c r="L10" s="92"/>
      <c r="M10" s="92"/>
    </row>
    <row r="11" spans="1:13" ht="12" thickBot="1">
      <c r="A11" s="109"/>
      <c r="B11" s="109"/>
      <c r="C11" s="112"/>
      <c r="D11" s="74"/>
      <c r="E11" s="182" t="str">
        <f>" за "&amp;MONTH_PERIOD&amp;" "&amp;YEAR_PERIOD&amp;" года"</f>
        <v> за III квартал 2018 года</v>
      </c>
      <c r="F11" s="183"/>
      <c r="G11" s="184"/>
      <c r="H11" s="117"/>
      <c r="J11" s="93"/>
      <c r="K11" s="93"/>
      <c r="L11" s="93"/>
      <c r="M11" s="93"/>
    </row>
    <row r="12" spans="1:13" s="13" customFormat="1" ht="11.25">
      <c r="A12" s="109"/>
      <c r="B12" s="109"/>
      <c r="C12" s="112"/>
      <c r="D12" s="74"/>
      <c r="H12" s="117"/>
      <c r="J12" s="95"/>
      <c r="K12" s="95"/>
      <c r="L12" s="95"/>
      <c r="M12" s="95"/>
    </row>
    <row r="13" spans="1:13" ht="12" thickBot="1">
      <c r="A13" s="109"/>
      <c r="B13" s="109"/>
      <c r="C13" s="78"/>
      <c r="D13" s="74"/>
      <c r="E13" s="147"/>
      <c r="F13" s="146"/>
      <c r="G13" s="146"/>
      <c r="H13" s="117"/>
      <c r="J13" s="93"/>
      <c r="K13" s="93"/>
      <c r="L13" s="93"/>
      <c r="M13" s="93"/>
    </row>
    <row r="14" spans="1:12" ht="30" customHeight="1">
      <c r="A14" s="109" t="s">
        <v>93</v>
      </c>
      <c r="B14" s="109"/>
      <c r="C14" s="78"/>
      <c r="D14" s="74"/>
      <c r="E14" s="97" t="s">
        <v>46</v>
      </c>
      <c r="F14" s="118" t="s">
        <v>286</v>
      </c>
      <c r="G14" s="145">
        <v>0</v>
      </c>
      <c r="H14" s="117"/>
      <c r="I14" s="93"/>
      <c r="J14" s="93"/>
      <c r="K14" s="93"/>
      <c r="L14" s="93"/>
    </row>
    <row r="15" spans="1:12" ht="30" customHeight="1">
      <c r="A15" s="109" t="s">
        <v>94</v>
      </c>
      <c r="B15" s="109"/>
      <c r="C15" s="78"/>
      <c r="D15" s="74"/>
      <c r="E15" s="98" t="s">
        <v>57</v>
      </c>
      <c r="F15" s="120" t="s">
        <v>285</v>
      </c>
      <c r="G15" s="144">
        <v>0</v>
      </c>
      <c r="H15" s="117"/>
      <c r="I15" s="93"/>
      <c r="J15" s="93"/>
      <c r="K15" s="93"/>
      <c r="L15" s="93"/>
    </row>
    <row r="16" spans="1:12" ht="30" customHeight="1">
      <c r="A16" s="109" t="s">
        <v>95</v>
      </c>
      <c r="B16" s="109"/>
      <c r="C16" s="78"/>
      <c r="D16" s="74"/>
      <c r="E16" s="98" t="s">
        <v>71</v>
      </c>
      <c r="F16" s="120" t="s">
        <v>284</v>
      </c>
      <c r="G16" s="144">
        <v>0</v>
      </c>
      <c r="H16" s="117"/>
      <c r="I16" s="93"/>
      <c r="J16" s="93"/>
      <c r="K16" s="93"/>
      <c r="L16" s="93"/>
    </row>
    <row r="17" spans="1:12" ht="30" customHeight="1">
      <c r="A17" s="109" t="s">
        <v>96</v>
      </c>
      <c r="B17" s="109"/>
      <c r="C17" s="78"/>
      <c r="D17" s="74"/>
      <c r="E17" s="98" t="s">
        <v>161</v>
      </c>
      <c r="F17" s="120" t="s">
        <v>277</v>
      </c>
      <c r="G17" s="143">
        <v>0</v>
      </c>
      <c r="H17" s="117"/>
      <c r="I17" s="93"/>
      <c r="J17" s="93"/>
      <c r="K17" s="93"/>
      <c r="L17" s="93"/>
    </row>
    <row r="18" spans="1:12" ht="30" customHeight="1" thickBot="1">
      <c r="A18" s="109" t="s">
        <v>97</v>
      </c>
      <c r="B18" s="109"/>
      <c r="C18" s="78"/>
      <c r="D18" s="74"/>
      <c r="E18" s="99" t="s">
        <v>162</v>
      </c>
      <c r="F18" s="123" t="s">
        <v>283</v>
      </c>
      <c r="G18" s="142">
        <v>0</v>
      </c>
      <c r="H18" s="117"/>
      <c r="I18" s="93"/>
      <c r="J18" s="93"/>
      <c r="K18" s="93"/>
      <c r="L18" s="93"/>
    </row>
    <row r="19" spans="1:13" s="137" customFormat="1" ht="12.75" customHeight="1">
      <c r="A19" s="141"/>
      <c r="B19" s="140"/>
      <c r="C19" s="78"/>
      <c r="D19" s="79"/>
      <c r="E19" s="139"/>
      <c r="F19" s="139"/>
      <c r="G19" s="139"/>
      <c r="H19" s="138"/>
      <c r="J19" s="93"/>
      <c r="K19" s="93"/>
      <c r="L19" s="93"/>
      <c r="M19" s="93"/>
    </row>
    <row r="20" spans="1:8" ht="11.25">
      <c r="A20" s="111"/>
      <c r="B20" s="109"/>
      <c r="C20" s="112"/>
      <c r="D20" s="126"/>
      <c r="E20" s="127"/>
      <c r="F20" s="127"/>
      <c r="G20" s="127"/>
      <c r="H20" s="128"/>
    </row>
  </sheetData>
  <sheetProtection password="E4D4" sheet="1" objects="1" scenarios="1" formatColumns="0" formatRows="0"/>
  <mergeCells count="4">
    <mergeCell ref="E9:G9"/>
    <mergeCell ref="E10:G10"/>
    <mergeCell ref="E11:G11"/>
    <mergeCell ref="E6:G6"/>
  </mergeCells>
  <dataValidations count="1">
    <dataValidation type="textLength" allowBlank="1" showInputMessage="1" showErrorMessage="1" sqref="F18">
      <formula1>0</formula1>
      <formula2>900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User3</cp:lastModifiedBy>
  <cp:lastPrinted>2017-12-11T07:51:52Z</cp:lastPrinted>
  <dcterms:created xsi:type="dcterms:W3CDTF">2012-05-02T09:06:49Z</dcterms:created>
  <dcterms:modified xsi:type="dcterms:W3CDTF">2018-10-17T13:05:29Z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HVS.OPENINFO.QV.4.178</vt:lpwstr>
  </property>
  <property fmtid="{D5CDD505-2E9C-101B-9397-08002B2CF9AE}" pid="3" name="VERSION">
    <vt:lpwstr>Версия 2.0</vt:lpwstr>
  </property>
  <property fmtid="{D5CDD505-2E9C-101B-9397-08002B2CF9AE}" pid="4" name="FORMNAME">
    <vt:lpwstr>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t:lpwstr>
  </property>
  <property fmtid="{D5CDD505-2E9C-101B-9397-08002B2CF9AE}" pid="5" name="SPHERE">
    <vt:lpwstr>VS_VO</vt:lpwstr>
  </property>
  <property fmtid="{D5CDD505-2E9C-101B-9397-08002B2CF9AE}" pid="6" name="CHKSTATUS">
    <vt:i4>0</vt:i4>
  </property>
  <property fmtid="{D5CDD505-2E9C-101B-9397-08002B2CF9AE}" pid="7" name="COMPANY">
    <vt:lpwstr>АО "АТЭК"</vt:lpwstr>
  </property>
  <property fmtid="{D5CDD505-2E9C-101B-9397-08002B2CF9AE}" pid="8" name="PERIOD">
    <vt:lpwstr>2018</vt:lpwstr>
  </property>
  <property fmtid="{D5CDD505-2E9C-101B-9397-08002B2CF9AE}" pid="9" name="PF">
    <vt:lpwstr>План</vt:lpwstr>
  </property>
  <property fmtid="{D5CDD505-2E9C-101B-9397-08002B2CF9AE}" pid="10" name="ID">
    <vt:lpwstr>26641633</vt:lpwstr>
  </property>
  <property fmtid="{D5CDD505-2E9C-101B-9397-08002B2CF9AE}" pid="11" name="GROUP" linkTarget="PROP_GROUP">
    <vt:r8>4.43991969730195E-308</vt:r8>
  </property>
</Properties>
</file>