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7590" tabRatio="815" activeTab="0"/>
  </bookViews>
  <sheets>
    <sheet name="Титульный" sheetId="1" r:id="rId1"/>
    <sheet name="СТ-ТС.12" sheetId="2" r:id="rId2"/>
    <sheet name="СТ-ТС.19" sheetId="3" r:id="rId3"/>
    <sheet name="СТ-ТС.20" sheetId="4" r:id="rId4"/>
    <sheet name="REESTR_START" sheetId="5" state="veryHidden" r:id="rId5"/>
    <sheet name="REESTR_ORG" sheetId="6" state="veryHidden" r:id="rId6"/>
    <sheet name="REESTR" sheetId="7" state="veryHidden" r:id="rId7"/>
    <sheet name="REESTR_ORG_WARM" sheetId="8" state="veryHidden" r:id="rId8"/>
    <sheet name="REESTR_ORG_VS" sheetId="9" state="veryHidden" r:id="rId9"/>
    <sheet name="REESTR_ORG_VO" sheetId="10" state="veryHidden" r:id="rId10"/>
    <sheet name="REESTR_ORG_TBO" sheetId="11" state="veryHidden" r:id="rId11"/>
    <sheet name="tech" sheetId="12" state="veryHidden" r:id="rId12"/>
    <sheet name="TEHSHEET" sheetId="13" state="veryHidden" r:id="rId13"/>
  </sheets>
  <definedNames>
    <definedName name="add_ceh_costs">'tech'!$14:$14</definedName>
    <definedName name="add_liability">'tech'!$6:$6</definedName>
    <definedName name="add_other_benefits">'tech'!$17:$17</definedName>
    <definedName name="add_other_taxes">'tech'!$20:$20</definedName>
    <definedName name="add_receipts_and_expenditures">'tech'!$3:$3</definedName>
    <definedName name="add_supplier">'tech'!$9:$12</definedName>
    <definedName name="fil">'Титульный'!$F$15</definedName>
    <definedName name="fil_flag">'Титульный'!$F$11</definedName>
    <definedName name="god">'Титульный'!$F$9</definedName>
    <definedName name="headers_source_01">'TEHSHEET'!$J$3:$Q$3</definedName>
    <definedName name="inn">'Титульный'!$F$17</definedName>
    <definedName name="inn_zag">'Титульный'!$E$17</definedName>
    <definedName name="kind_of_activity">'Титульный'!$H$11</definedName>
    <definedName name="kpp">'Титульный'!$F$18</definedName>
    <definedName name="kpp_zag">'Титульный'!$E$18</definedName>
    <definedName name="kvartal">'Титульный'!$G$9</definedName>
    <definedName name="kvartal_range">'TEHSHEET'!$E$2:$E$5</definedName>
    <definedName name="LIST_ORG_TBO">'REESTR_ORG_TBO'!$A$2:$H$3</definedName>
    <definedName name="LIST_ORG_TBO_10">'REESTR_ORG_TBO'!$B$12:$E$12</definedName>
    <definedName name="LIST_ORG_TBO_11">'REESTR_ORG_TBO'!$B$13:$E$19</definedName>
    <definedName name="LIST_ORG_TBO_12">'REESTR_ORG_TBO'!$B$20:$E$20</definedName>
    <definedName name="LIST_ORG_TBO_13">'REESTR_ORG_TBO'!$B$21:$E$25</definedName>
    <definedName name="LIST_ORG_TBO_14">'REESTR_ORG_TBO'!$B$26:$E$26</definedName>
    <definedName name="LIST_ORG_TBO_2">'REESTR_ORG_TBO'!$A$2:$H$3</definedName>
    <definedName name="LIST_ORG_TBO_3">'REESTR_ORG_TBO'!$B$3:$G$3</definedName>
    <definedName name="LIST_ORG_TBO_4">'REESTR_ORG_TBO'!$B$6:$E$6</definedName>
    <definedName name="LIST_ORG_TBO_5">'REESTR_ORG_TBO'!$B$7:$E$7</definedName>
    <definedName name="LIST_ORG_TBO_6">'REESTR_ORG_TBO'!$B$8:$E$8</definedName>
    <definedName name="LIST_ORG_TBO_7">'REESTR_ORG_TBO'!$B$9:$E$9</definedName>
    <definedName name="LIST_ORG_TBO_8">'REESTR_ORG_TBO'!$B$10:$E$10</definedName>
    <definedName name="LIST_ORG_TBO_9">'REESTR_ORG_TBO'!$B$11:$E$11</definedName>
    <definedName name="LIST_ORG_VO">'REESTR_ORG_VO'!$A$2:$H$6</definedName>
    <definedName name="LIST_ORG_VO_10">'REESTR_ORG_VO'!$B$67:$D$69</definedName>
    <definedName name="LIST_ORG_VO_11">'REESTR_ORG_VO'!$B$70:$D$70</definedName>
    <definedName name="LIST_ORG_VO_12">'REESTR_ORG_VO'!$B$71:$D$84</definedName>
    <definedName name="LIST_ORG_VO_13">'REESTR_ORG_VO'!$B$85:$D$87</definedName>
    <definedName name="LIST_ORG_VO_14">'REESTR_ORG_VO'!$B$88:$D$97</definedName>
    <definedName name="LIST_ORG_VO_15">'REESTR_ORG_VO'!$B$98:$D$114</definedName>
    <definedName name="LIST_ORG_VO_16">'REESTR_ORG_VO'!$B$115:$D$124</definedName>
    <definedName name="LIST_ORG_VO_17">'REESTR_ORG_VO'!$B$125:$D$128</definedName>
    <definedName name="LIST_ORG_VO_2">'REESTR_ORG_VO'!$A$2:$H$6</definedName>
    <definedName name="LIST_ORG_VO_3">'REESTR_ORG_VO'!$B$14:$D$21</definedName>
    <definedName name="LIST_ORG_VO_4">'REESTR_ORG_VO'!$B$22:$D$24</definedName>
    <definedName name="LIST_ORG_VO_5">'REESTR_ORG_VO'!$B$25:$D$39</definedName>
    <definedName name="LIST_ORG_VO_6">'REESTR_ORG_VO'!$B$40:$D$43</definedName>
    <definedName name="LIST_ORG_VO_7">'REESTR_ORG_VO'!$B$44:$D$54</definedName>
    <definedName name="LIST_ORG_VO_8">'REESTR_ORG_VO'!$B$55:$D$63</definedName>
    <definedName name="LIST_ORG_VO_9">'REESTR_ORG_VO'!$B$64:$D$66</definedName>
    <definedName name="LIST_ORG_VS">'REESTR_ORG_VS'!$A$2:$H$5</definedName>
    <definedName name="LIST_ORG_VS_10">'REESTR_ORG_VS'!$B$100:$B$106</definedName>
    <definedName name="LIST_ORG_VS_11">'REESTR_ORG_VS'!$B$107:$B$109</definedName>
    <definedName name="LIST_ORG_VS_12">'REESTR_ORG_VS'!$B$110:$B$123</definedName>
    <definedName name="LIST_ORG_VS_13">'REESTR_ORG_VS'!$B$124:$B$127</definedName>
    <definedName name="LIST_ORG_VS_14">'REESTR_ORG_VS'!$B$128:$B$143</definedName>
    <definedName name="LIST_ORG_VS_15">'REESTR_ORG_VS'!$B$144:$B$167</definedName>
    <definedName name="LIST_ORG_VS_16">'REESTR_ORG_VS'!$B$168:$B$177</definedName>
    <definedName name="LIST_ORG_VS_17">'REESTR_ORG_VS'!$B$178:$B$185</definedName>
    <definedName name="LIST_ORG_VS_2">'REESTR_ORG_VS'!$A$2:$H$5</definedName>
    <definedName name="LIST_ORG_VS_3">'REESTR_ORG_VS'!$B$3:$G$5</definedName>
    <definedName name="LIST_ORG_VS_4">'REESTR_ORG_VS'!$B$28:$B$34</definedName>
    <definedName name="LIST_ORG_VS_5">'REESTR_ORG_VS'!$B$35:$B$64</definedName>
    <definedName name="LIST_ORG_VS_6">'REESTR_ORG_VS'!$B$65:$B$69</definedName>
    <definedName name="LIST_ORG_VS_7">'REESTR_ORG_VS'!$B$70:$B$82</definedName>
    <definedName name="LIST_ORG_VS_8">'REESTR_ORG_VS'!$B$83:$B$93</definedName>
    <definedName name="LIST_ORG_VS_9">'REESTR_ORG_VS'!$B$94:$B$99</definedName>
    <definedName name="LIST_ORG_WARM">'REESTR_ORG_WARM'!$A$2:$H$65</definedName>
    <definedName name="LIST_ORG_WARM_10">'REESTR_ORG_WARM'!$B$83:$D$88</definedName>
    <definedName name="LIST_ORG_WARM_11">'REESTR_ORG_WARM'!$B$89:$D$92</definedName>
    <definedName name="LIST_ORG_WARM_12">'REESTR_ORG_WARM'!$B$93:$D$104</definedName>
    <definedName name="LIST_ORG_WARM_13">'REESTR_ORG_WARM'!$B$105:$D$108</definedName>
    <definedName name="LIST_ORG_WARM_14">'REESTR_ORG_WARM'!$B$109:$D$123</definedName>
    <definedName name="LIST_ORG_WARM_15">'REESTR_ORG_WARM'!$B$124:$D$139</definedName>
    <definedName name="LIST_ORG_WARM_16">'REESTR_ORG_WARM'!$B$140:$D$153</definedName>
    <definedName name="LIST_ORG_WARM_17">'REESTR_ORG_WARM'!$B$154:$D$156</definedName>
    <definedName name="LIST_ORG_WARM_2">'REESTR_ORG_WARM'!$A$2:$H$65</definedName>
    <definedName name="LIST_ORG_WARM_3">'REESTR_ORG_WARM'!$B$3:$G$60</definedName>
    <definedName name="LIST_ORG_WARM_4">'REESTR_ORG_WARM'!$B$6:$F$6</definedName>
    <definedName name="LIST_ORG_WARM_5">'REESTR_ORG_WARM'!$B$7:$F$81</definedName>
    <definedName name="LIST_ORG_WARM_6">'REESTR_ORG_WARM'!$B$82:$F$82</definedName>
    <definedName name="LIST_ORG_WARM_7">'REESTR_ORG_WARM'!$B$55:$D$65</definedName>
    <definedName name="LIST_ORG_WARM_8">'REESTR_ORG_WARM'!$B$66:$D$75</definedName>
    <definedName name="LIST_ORG_WARM_9">'REESTR_ORG_WARM'!$B$76:$D$82</definedName>
    <definedName name="logical">'TEHSHEET'!$D$2:$D$3</definedName>
    <definedName name="MR_LIST_LIST_ORG_TBO">'REESTR_ORG_TBO'!$O$2</definedName>
    <definedName name="MR_LIST_LIST_ORG_VO">'REESTR_ORG_VO'!$O$2</definedName>
    <definedName name="MR_LIST_LIST_ORG_VS">'REESTR_ORG_VS'!$O$2</definedName>
    <definedName name="MR_LIST_LIST_ORG_WARM">'REESTR_ORG_WARM'!$O$2</definedName>
    <definedName name="org">'Титульный'!$F$13</definedName>
    <definedName name="org_list">'REESTR_ORG'!$H$2:$H$18</definedName>
    <definedName name="org_zag">'Титульный'!$E$13</definedName>
    <definedName name="otchet_001">'tech'!$D$34:$R$40</definedName>
    <definedName name="plan_otchet_001">'tech'!$D$22:$L$28</definedName>
    <definedName name="plan_otchet_002">'tech'!$D$22:$M$28</definedName>
    <definedName name="Range_TS12_001">#REF!</definedName>
    <definedName name="region_name">'Титульный'!$E$7</definedName>
    <definedName name="SCOPE_VD">'TEHSHEET'!$B$1:$B$10</definedName>
    <definedName name="T2_DiapProt">P1_T2_DiapProt,P2_T2_DiapProt</definedName>
    <definedName name="test_001">'tech'!$D$43:$I$43</definedName>
    <definedName name="test_002">'tech'!$D$46:$F$46</definedName>
    <definedName name="VDET_01">'TEHSHEET'!$G$2:$G$4</definedName>
    <definedName name="VDET_02">'TEHSHEET'!$G$2:$G$5</definedName>
    <definedName name="year_2008_2020">'TEHSHEET'!$C$3:$C$15</definedName>
    <definedName name="year_range">'TEHSHEET'!$C$2:$C$15</definedName>
  </definedNames>
  <calcPr fullCalcOnLoad="1"/>
</workbook>
</file>

<file path=xl/sharedStrings.xml><?xml version="1.0" encoding="utf-8"?>
<sst xmlns="http://schemas.openxmlformats.org/spreadsheetml/2006/main" count="1353" uniqueCount="742">
  <si>
    <t>Добавить</t>
  </si>
  <si>
    <t>удалить</t>
  </si>
  <si>
    <t>add_receipts_and_expenditures</t>
  </si>
  <si>
    <t>add_liability</t>
  </si>
  <si>
    <t>производство (комбинированная выработка)+передача+сбыт</t>
  </si>
  <si>
    <t>производство (комбинированная выработка)+передача</t>
  </si>
  <si>
    <t>производство (комбинированная выработка)+сбыт</t>
  </si>
  <si>
    <t>производство (комбинированная выработка)</t>
  </si>
  <si>
    <t>I квартал</t>
  </si>
  <si>
    <t>Полугодие</t>
  </si>
  <si>
    <t>9 месяцев</t>
  </si>
  <si>
    <t>Год</t>
  </si>
  <si>
    <t>kvartal_range</t>
  </si>
  <si>
    <t>производство (некомбинированная выработка)+передача</t>
  </si>
  <si>
    <t>производство (некомбинированная выработка)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</si>
  <si>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</si>
  <si>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</si>
  <si>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</si>
  <si>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</si>
  <si>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</si>
  <si>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</si>
  <si>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</si>
  <si>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</si>
  <si>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</si>
  <si>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</si>
  <si>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</si>
  <si>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</si>
  <si>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</si>
  <si>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</si>
  <si>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</si>
  <si>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</si>
  <si>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L0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</si>
  <si>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</si>
  <si>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</si>
  <si>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</si>
  <si>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</si>
  <si>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</si>
  <si>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</si>
  <si>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</si>
  <si>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</si>
  <si>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</si>
  <si>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</si>
  <si>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</si>
  <si>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Нижегородская область</t>
  </si>
  <si>
    <t>Почтовый адрес</t>
  </si>
  <si>
    <t>тыс. руб.</t>
  </si>
  <si>
    <t>руб./Гкал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</si>
  <si>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</si>
  <si>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</si>
  <si>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</si>
  <si>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</si>
  <si>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</si>
  <si>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</si>
  <si>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</si>
  <si>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</si>
  <si>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</si>
  <si>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</si>
  <si>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</si>
  <si>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</si>
  <si>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</si>
  <si>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</si>
  <si>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</si>
  <si>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</si>
  <si>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</si>
  <si>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</si>
  <si>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</si>
  <si>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</si>
  <si>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</si>
  <si>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</si>
  <si>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</si>
  <si>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</si>
  <si>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</si>
  <si>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</si>
  <si>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</si>
  <si>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</si>
  <si>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</si>
  <si>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</si>
  <si>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</si>
  <si>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</si>
  <si>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</si>
  <si>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</si>
  <si>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</si>
  <si>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</si>
  <si>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</si>
  <si>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</si>
  <si>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</si>
  <si>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</si>
  <si>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</si>
  <si>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</si>
  <si>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</si>
  <si>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</si>
  <si>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</si>
  <si>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</si>
  <si>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</si>
  <si>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</si>
  <si>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</si>
  <si>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</si>
  <si>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</si>
  <si>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</si>
  <si>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</si>
  <si>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</si>
  <si>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</si>
  <si>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</si>
  <si>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</si>
  <si>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</si>
  <si>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</si>
  <si>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</si>
  <si>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</si>
  <si>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</si>
  <si>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</si>
  <si>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</si>
  <si>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</si>
  <si>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</si>
  <si>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</si>
  <si>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</si>
  <si>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</si>
  <si>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</si>
  <si>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</si>
  <si>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</si>
  <si>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</si>
  <si>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</si>
  <si>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</si>
  <si>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</si>
  <si>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</si>
  <si>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</si>
  <si>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</si>
  <si>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</si>
  <si>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</si>
  <si>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</si>
  <si>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</si>
  <si>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</si>
  <si>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</si>
  <si>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</si>
  <si>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</si>
  <si>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</si>
  <si>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</si>
  <si>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</si>
  <si>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</si>
  <si>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</si>
  <si>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</si>
  <si>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</si>
  <si>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</si>
  <si>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</si>
  <si>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</si>
  <si>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</si>
  <si>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</si>
  <si>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</si>
  <si>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</si>
  <si>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</si>
  <si>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</si>
  <si>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</si>
  <si>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Субъект РФ</t>
  </si>
  <si>
    <t>производство (некомбинированная выработка)+передача+сбыт</t>
  </si>
  <si>
    <t>Передача</t>
  </si>
  <si>
    <t>производство (некомбинированная выработка)+сбыт</t>
  </si>
  <si>
    <t>Передача+Сбыт</t>
  </si>
  <si>
    <t>объем энергии</t>
  </si>
  <si>
    <t>тыс. Гкал</t>
  </si>
  <si>
    <t>цена</t>
  </si>
  <si>
    <t>стоимость энергии</t>
  </si>
  <si>
    <t>add_supplier</t>
  </si>
  <si>
    <t>add_ceh_costs</t>
  </si>
  <si>
    <t>add_other_benefits</t>
  </si>
  <si>
    <t>add_other_taxes</t>
  </si>
  <si>
    <t>Отчётный период</t>
  </si>
  <si>
    <t>№</t>
  </si>
  <si>
    <t>Наименование ??? организации</t>
  </si>
  <si>
    <t>ИНН ???</t>
  </si>
  <si>
    <t>КПП ???</t>
  </si>
  <si>
    <t>"Инжтрасс-строй"</t>
  </si>
  <si>
    <t>7723159532</t>
  </si>
  <si>
    <t>772301001</t>
  </si>
  <si>
    <t>Балашихинская КЭЧ</t>
  </si>
  <si>
    <t>5001001373</t>
  </si>
  <si>
    <t>500101001</t>
  </si>
  <si>
    <t>ФГУ "Объединенный дом отдыха "Шереметьевский" УДП РФ</t>
  </si>
  <si>
    <t>5047046105</t>
  </si>
  <si>
    <t>504701001</t>
  </si>
  <si>
    <t>АМО ЗИЛ</t>
  </si>
  <si>
    <t>7725043886</t>
  </si>
  <si>
    <t>774801001</t>
  </si>
  <si>
    <t>Академия ГПС МЧС России</t>
  </si>
  <si>
    <t>7717035419</t>
  </si>
  <si>
    <t>771701001</t>
  </si>
  <si>
    <t>ГОУ ВПО МГСУ</t>
  </si>
  <si>
    <t>7716103391</t>
  </si>
  <si>
    <t>771601001</t>
  </si>
  <si>
    <t>ГУП "ДЕЗ Басманного района"</t>
  </si>
  <si>
    <t>7701023471</t>
  </si>
  <si>
    <t>770101001</t>
  </si>
  <si>
    <t>ГУП "Мосавтотранс"</t>
  </si>
  <si>
    <t>7710308586</t>
  </si>
  <si>
    <t>771001001</t>
  </si>
  <si>
    <t>774850001</t>
  </si>
  <si>
    <t>770201001</t>
  </si>
  <si>
    <t>770301001</t>
  </si>
  <si>
    <t>ГУП "Стройэкспром"</t>
  </si>
  <si>
    <t>7718015479</t>
  </si>
  <si>
    <t>771801001</t>
  </si>
  <si>
    <t>770601001</t>
  </si>
  <si>
    <t>ГУП ЭВАЖД</t>
  </si>
  <si>
    <t>7704010270</t>
  </si>
  <si>
    <t>770401001</t>
  </si>
  <si>
    <t>ЖСК "Измайловский"</t>
  </si>
  <si>
    <t>7719049061</t>
  </si>
  <si>
    <t>771901001</t>
  </si>
  <si>
    <t>ЖСК "Коллективный строитель"</t>
  </si>
  <si>
    <t>7714031430</t>
  </si>
  <si>
    <t>771401001</t>
  </si>
  <si>
    <t>ЗАО "МЭМЗ им. 1905 года"</t>
  </si>
  <si>
    <t>7703071061</t>
  </si>
  <si>
    <t>ЗАО "Микояновский мясокомбинат"</t>
  </si>
  <si>
    <t>7722169626</t>
  </si>
  <si>
    <t>ЗАО "Москабельмет"</t>
  </si>
  <si>
    <t>7722015841</t>
  </si>
  <si>
    <t>ЗАО "Московский Прожекторный Завод"</t>
  </si>
  <si>
    <t>7720263599</t>
  </si>
  <si>
    <t>772001001</t>
  </si>
  <si>
    <t>ЗАО "Реформа Р.В.С."</t>
  </si>
  <si>
    <t>7731566725</t>
  </si>
  <si>
    <t>773101001</t>
  </si>
  <si>
    <t>ЗАО "СМАК"</t>
  </si>
  <si>
    <t>7716014889</t>
  </si>
  <si>
    <t>773001001</t>
  </si>
  <si>
    <t>ЗАО "СТАЭР"</t>
  </si>
  <si>
    <t>7701178482</t>
  </si>
  <si>
    <t>ЗАО "СТАЭР-ЗВК"</t>
  </si>
  <si>
    <t>77062215890</t>
  </si>
  <si>
    <t>773501001</t>
  </si>
  <si>
    <t>ЗАО "Тепловые и коммунальные сети"</t>
  </si>
  <si>
    <t>7701784243</t>
  </si>
  <si>
    <t>ЗАО "УТЭ ВВЦ"</t>
  </si>
  <si>
    <t>7717082419</t>
  </si>
  <si>
    <t>ЗАО "ФСК"Конти"</t>
  </si>
  <si>
    <t>7731013664</t>
  </si>
  <si>
    <t>774501001</t>
  </si>
  <si>
    <t>Компания "Вэйнетт Трэдинг Компани Лимитэд"</t>
  </si>
  <si>
    <t>9909008998</t>
  </si>
  <si>
    <t>773851001</t>
  </si>
  <si>
    <t>МГУП "Мосводоканал"</t>
  </si>
  <si>
    <t>7701002626</t>
  </si>
  <si>
    <t>НИИ нейрохирургии им. Академика Н.Н.Бурденко</t>
  </si>
  <si>
    <t>7710103758</t>
  </si>
  <si>
    <t>ОАМО "Завод им.Лихачева"</t>
  </si>
  <si>
    <t>ОАО "Аэропорт Внуково"</t>
  </si>
  <si>
    <t>7732019644</t>
  </si>
  <si>
    <t>ОАО "Бутовский химический завод"</t>
  </si>
  <si>
    <t>5000000401</t>
  </si>
  <si>
    <t>772701001</t>
  </si>
  <si>
    <t>ОАО "ВИЛС"</t>
  </si>
  <si>
    <t>7731008209</t>
  </si>
  <si>
    <t>ОАО "ВНИИХТ"</t>
  </si>
  <si>
    <t>7724078597</t>
  </si>
  <si>
    <t>772401001</t>
  </si>
  <si>
    <t>ОАО "ВО"Технопромэкспорт"</t>
  </si>
  <si>
    <t>7704601219</t>
  </si>
  <si>
    <t>ОАО "Гостиничная фирма Ярославская"</t>
  </si>
  <si>
    <t>7717026284</t>
  </si>
  <si>
    <t>ОАО "ДУКС"</t>
  </si>
  <si>
    <t>7714077682</t>
  </si>
  <si>
    <t>ОАО "ЗВИ"</t>
  </si>
  <si>
    <t>7725008610</t>
  </si>
  <si>
    <t>772501001</t>
  </si>
  <si>
    <t>ОАО "Завод строительных красок и мастик"</t>
  </si>
  <si>
    <t>7724011641</t>
  </si>
  <si>
    <t>ОАО "Карачаровский механический завод"</t>
  </si>
  <si>
    <t>7721024057</t>
  </si>
  <si>
    <t>772101001</t>
  </si>
  <si>
    <t>ОАО "Квант-Н"</t>
  </si>
  <si>
    <t>7717149230</t>
  </si>
  <si>
    <t>ОАО "Кондитерский концерн Бабаевский"</t>
  </si>
  <si>
    <t>7708029391</t>
  </si>
  <si>
    <t>ОАО "Кунцевский комбинат железобетонных изделий № 9"</t>
  </si>
  <si>
    <t>7731025099</t>
  </si>
  <si>
    <t>ОАО "Логистический центр "Кунцево"</t>
  </si>
  <si>
    <t>7731541424</t>
  </si>
  <si>
    <t>ОАО "МОЭК"</t>
  </si>
  <si>
    <t>7720518494</t>
  </si>
  <si>
    <t>997450001</t>
  </si>
  <si>
    <t>ОАО "МТК"</t>
  </si>
  <si>
    <t>7705654252</t>
  </si>
  <si>
    <t>ОАО "Машиностроительный завод "Маяк"</t>
  </si>
  <si>
    <t>7719024042</t>
  </si>
  <si>
    <t>ОАО "Мельничный комбинат № 4"</t>
  </si>
  <si>
    <t>7703085272</t>
  </si>
  <si>
    <t>ОАО "Московский картонажно-полиграфический комбинат"</t>
  </si>
  <si>
    <t>7725008874</t>
  </si>
  <si>
    <t>ОАО "Московский нефтеперерабатывающий завод"</t>
  </si>
  <si>
    <t>7723006328</t>
  </si>
  <si>
    <t>997150001</t>
  </si>
  <si>
    <t>ОАО "Мостотрест"</t>
  </si>
  <si>
    <t>7701045732</t>
  </si>
  <si>
    <t>774502001</t>
  </si>
  <si>
    <t>ОАО "Мосэнерго"</t>
  </si>
  <si>
    <t>7705035012</t>
  </si>
  <si>
    <t>ОАО "НИИР"</t>
  </si>
  <si>
    <t>7718606827</t>
  </si>
  <si>
    <t>ОАО "НИУИФ"</t>
  </si>
  <si>
    <t>7736032036</t>
  </si>
  <si>
    <t>773601001</t>
  </si>
  <si>
    <t>ОАО "НПО "Московский радиотехнический завод"</t>
  </si>
  <si>
    <t>7731018133</t>
  </si>
  <si>
    <t>ОАО "Научно-исследовательский центр электронной вычислительной техники"</t>
  </si>
  <si>
    <t>7726019325</t>
  </si>
  <si>
    <t>772601001</t>
  </si>
  <si>
    <t>7704077210</t>
  </si>
  <si>
    <t>ОАО "Олимпийский комплекс Лужники"</t>
  </si>
  <si>
    <t>ОАО "Строительные технологии"</t>
  </si>
  <si>
    <t>7722268610</t>
  </si>
  <si>
    <t>772201001</t>
  </si>
  <si>
    <t>ОАО "ТПО "Центральная киностудия им. М.Горького"</t>
  </si>
  <si>
    <t>7717149198</t>
  </si>
  <si>
    <t>ОАО "Транстурсервис"</t>
  </si>
  <si>
    <t>7724101800</t>
  </si>
  <si>
    <t>ОАО "Тушинский машиностроительный завод"</t>
  </si>
  <si>
    <t>7733022008</t>
  </si>
  <si>
    <t>773301001</t>
  </si>
  <si>
    <t>ОАО "ФСК ЕЭС"</t>
  </si>
  <si>
    <t>4716016979</t>
  </si>
  <si>
    <t>500732001</t>
  </si>
  <si>
    <t>ОАО "Экотехнопарк"</t>
  </si>
  <si>
    <t>5040052759</t>
  </si>
  <si>
    <t>504001001</t>
  </si>
  <si>
    <t>ОАО Московский металлургический завод "Серп и Молот"</t>
  </si>
  <si>
    <t>7722024564</t>
  </si>
  <si>
    <t>997550001</t>
  </si>
  <si>
    <t>ООО "ВПК-Сооружение"</t>
  </si>
  <si>
    <t>7743629970</t>
  </si>
  <si>
    <t>774301001</t>
  </si>
  <si>
    <t>ООО "Визит-Москва" филиал Пансионат "Чайка"</t>
  </si>
  <si>
    <t>7703026485</t>
  </si>
  <si>
    <t>773302001</t>
  </si>
  <si>
    <t>ООО "ЕФН Эко Сервис"</t>
  </si>
  <si>
    <t>7736552814</t>
  </si>
  <si>
    <t>ООО "ЕФН-Экотехпром МСЗ 3"</t>
  </si>
  <si>
    <t>7737520364</t>
  </si>
  <si>
    <t>773701001</t>
  </si>
  <si>
    <t>ООО "КОТБУТ"</t>
  </si>
  <si>
    <t>7710054300</t>
  </si>
  <si>
    <t>ООО "Каледанд"</t>
  </si>
  <si>
    <t>7713246200</t>
  </si>
  <si>
    <t>772901001</t>
  </si>
  <si>
    <t>ООО "НафтаСиб Энергия" (ГТЭС "Коломенская")</t>
  </si>
  <si>
    <t>7706588838</t>
  </si>
  <si>
    <t>ООО "Останкинский молочный комбинат"</t>
  </si>
  <si>
    <t>7715087436</t>
  </si>
  <si>
    <t>771501001</t>
  </si>
  <si>
    <t>ООО "ППК медная фольга"</t>
  </si>
  <si>
    <t>7726298446</t>
  </si>
  <si>
    <t>ООО "РОСМИКС"</t>
  </si>
  <si>
    <t>7719284001</t>
  </si>
  <si>
    <t>ООО "Ситиэнерго"</t>
  </si>
  <si>
    <t>7706593549</t>
  </si>
  <si>
    <t>ООО "ЭТВЭС"</t>
  </si>
  <si>
    <t>7702242010</t>
  </si>
  <si>
    <t>ООО "ЭнергоСтройСервис"</t>
  </si>
  <si>
    <t>7702663298</t>
  </si>
  <si>
    <t>ООО "Энерготех"</t>
  </si>
  <si>
    <t>7706671437</t>
  </si>
  <si>
    <t>ООО "Энерготехпром"</t>
  </si>
  <si>
    <t>7715374800</t>
  </si>
  <si>
    <t>ООО "ЮЗВС"</t>
  </si>
  <si>
    <t>7732508518</t>
  </si>
  <si>
    <t>773201001</t>
  </si>
  <si>
    <t>ООО "ЮКО"</t>
  </si>
  <si>
    <t>7729124110</t>
  </si>
  <si>
    <t>ООО "Юнисервис"</t>
  </si>
  <si>
    <t>7729524407</t>
  </si>
  <si>
    <t>ООО НПК "Курс-ОТ"</t>
  </si>
  <si>
    <t>7715241536</t>
  </si>
  <si>
    <t>ФГУ"ЦКБ с поликлиникой МЦ УДП РФ"</t>
  </si>
  <si>
    <t>7731082971</t>
  </si>
  <si>
    <t>ФГУП "ГКНПЦ им. М.В.Хруничева"</t>
  </si>
  <si>
    <t>7730052050</t>
  </si>
  <si>
    <t>ФГУП "Канал им.Москвы"</t>
  </si>
  <si>
    <t>7733022865</t>
  </si>
  <si>
    <t>ФГУП "МЗРТА"</t>
  </si>
  <si>
    <t>7724029631</t>
  </si>
  <si>
    <t>ФГУП "Московский институт теплотехники"</t>
  </si>
  <si>
    <t>7715035043</t>
  </si>
  <si>
    <t>ФГУП "ТЭЦ МЭИ"</t>
  </si>
  <si>
    <t>7722025568</t>
  </si>
  <si>
    <t>ФГУП "Федеральный компьютерный центр фондовых и товарных технологий"</t>
  </si>
  <si>
    <t>7709007859</t>
  </si>
  <si>
    <t>770901001</t>
  </si>
  <si>
    <t>Вид деятельности</t>
  </si>
  <si>
    <t>тс</t>
  </si>
  <si>
    <t>вс</t>
  </si>
  <si>
    <t>во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</si>
  <si>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</si>
  <si>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</si>
  <si>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</si>
  <si>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</si>
  <si>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</si>
  <si>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</si>
  <si>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</si>
  <si>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МР ОРГ СПИСОК</t>
  </si>
  <si>
    <t>Город Балашиха</t>
  </si>
  <si>
    <t>Александровский муниципальный район</t>
  </si>
  <si>
    <t>LIST_ORG_WARM_2</t>
  </si>
  <si>
    <t>Город Новосибирск</t>
  </si>
  <si>
    <t>Вязниковский муниципальный район</t>
  </si>
  <si>
    <t>LIST_ORG_WARM_3</t>
  </si>
  <si>
    <t>производство комбинированная выработка</t>
  </si>
  <si>
    <t>Гороховецкий муниципальный район</t>
  </si>
  <si>
    <t>Люберецкий муниципальный район</t>
  </si>
  <si>
    <t>LIST_ORG_WARM_4</t>
  </si>
  <si>
    <t>Гусь-Хрустальный муниципальный район</t>
  </si>
  <si>
    <t>Москва</t>
  </si>
  <si>
    <t>LIST_ORG_WARM_5</t>
  </si>
  <si>
    <t>Камешковский муниципальный район</t>
  </si>
  <si>
    <t>Солнечногорский муниципальный район</t>
  </si>
  <si>
    <t>LIST_ORG_WARM_6</t>
  </si>
  <si>
    <t>Киржачский муниципальный район</t>
  </si>
  <si>
    <t>LIST_ORG_WARM_7</t>
  </si>
  <si>
    <t>Ковровский муниципальный район</t>
  </si>
  <si>
    <t>LIST_ORG_WARM_8</t>
  </si>
  <si>
    <t>Кольчугинский муниципальный район</t>
  </si>
  <si>
    <t>LIST_ORG_WARM_9</t>
  </si>
  <si>
    <t>Меленковский муниципальный район</t>
  </si>
  <si>
    <t>LIST_ORG_WARM_10</t>
  </si>
  <si>
    <t>Муромский муниципальный район</t>
  </si>
  <si>
    <t>LIST_ORG_WARM_11</t>
  </si>
  <si>
    <t>Петушинский муниципальный район</t>
  </si>
  <si>
    <t>LIST_ORG_WARM_12</t>
  </si>
  <si>
    <t>Селивановский муниципальный район</t>
  </si>
  <si>
    <t>LIST_ORG_WARM_13</t>
  </si>
  <si>
    <t>Собинский муниципальный район</t>
  </si>
  <si>
    <t>LIST_ORG_WARM_14</t>
  </si>
  <si>
    <t>Судогодский муниципальный район</t>
  </si>
  <si>
    <t>LIST_ORG_WARM_15</t>
  </si>
  <si>
    <t>Суздальский муниципальный район</t>
  </si>
  <si>
    <t>LIST_ORG_WARM_16</t>
  </si>
  <si>
    <t>Юрьев-Польский муниципальный район</t>
  </si>
  <si>
    <t>LIST_ORG_WARM_17</t>
  </si>
  <si>
    <t>LIST_ORG_VS_2</t>
  </si>
  <si>
    <t>LIST_ORG_VS_3</t>
  </si>
  <si>
    <t>LIST_ORG_VS_4</t>
  </si>
  <si>
    <t>LIST_ORG_VS_5</t>
  </si>
  <si>
    <t>Оказание услуг в сфере водоснабжения и очистки сточных вод</t>
  </si>
  <si>
    <t>LIST_ORG_VS_6</t>
  </si>
  <si>
    <t>LIST_ORG_VS_7</t>
  </si>
  <si>
    <t>LIST_ORG_VS_8</t>
  </si>
  <si>
    <t>LIST_ORG_VS_9</t>
  </si>
  <si>
    <t>LIST_ORG_VS_10</t>
  </si>
  <si>
    <t>LIST_ORG_VS_11</t>
  </si>
  <si>
    <t>LIST_ORG_VS_12</t>
  </si>
  <si>
    <t>LIST_ORG_VS_13</t>
  </si>
  <si>
    <t>LIST_ORG_VS_14</t>
  </si>
  <si>
    <t>Оказание услуг в сфере водоснабжения</t>
  </si>
  <si>
    <t>LIST_ORG_VS_15</t>
  </si>
  <si>
    <t>LIST_ORG_VS_16</t>
  </si>
  <si>
    <t>LIST_ORG_VS_17</t>
  </si>
  <si>
    <t>LIST_ORG_VO_2</t>
  </si>
  <si>
    <t>LIST_ORG_VO_3</t>
  </si>
  <si>
    <t>LIST_ORG_VO_4</t>
  </si>
  <si>
    <t>LIST_ORG_VO_5</t>
  </si>
  <si>
    <t>LIST_ORG_VO_6</t>
  </si>
  <si>
    <t>LIST_ORG_VO_7</t>
  </si>
  <si>
    <t>Оказание услуг в сфере водоснабжения, водоотведения и очистки сточных вод</t>
  </si>
  <si>
    <t>LIST_ORG_VO_8</t>
  </si>
  <si>
    <t>LIST_ORG_VO_9</t>
  </si>
  <si>
    <t>Приказ 26-р</t>
  </si>
  <si>
    <t>Версия 0.1</t>
  </si>
  <si>
    <t>LIST_ORG_VO_10</t>
  </si>
  <si>
    <t>LIST_ORG_VO_11</t>
  </si>
  <si>
    <t>LIST_ORG_VO_12</t>
  </si>
  <si>
    <t>LIST_ORG_VO_13</t>
  </si>
  <si>
    <t>LIST_ORG_VO_14</t>
  </si>
  <si>
    <t>LIST_ORG_VO_15</t>
  </si>
  <si>
    <t>LIST_ORG_VO_16</t>
  </si>
  <si>
    <t>LIST_ORG_VO_17</t>
  </si>
  <si>
    <t>теплоснабжение</t>
  </si>
  <si>
    <t>водоснабжение</t>
  </si>
  <si>
    <t>водоотведение</t>
  </si>
  <si>
    <t>headers_source_01</t>
  </si>
  <si>
    <t>Вельский муниципальный район</t>
  </si>
  <si>
    <t>LIST_ORG_TBO_2</t>
  </si>
  <si>
    <t>Виноградовский муниципальный район</t>
  </si>
  <si>
    <t>LIST_ORG_TBO_3</t>
  </si>
  <si>
    <t>Коношский муниципальный район</t>
  </si>
  <si>
    <t>LIST_ORG_TBO_4</t>
  </si>
  <si>
    <t>Котлас</t>
  </si>
  <si>
    <t>LIST_ORG_TBO_5</t>
  </si>
  <si>
    <t>Утилизация (захоронение) твердых бытовых отходов</t>
  </si>
  <si>
    <t>Красноборский муниципальный район</t>
  </si>
  <si>
    <t>LIST_ORG_TBO_6</t>
  </si>
  <si>
    <t>Ленский муниципальный район</t>
  </si>
  <si>
    <t>LIST_ORG_TBO_7</t>
  </si>
  <si>
    <t>Мирный (ЗАТО)</t>
  </si>
  <si>
    <t>LIST_ORG_TBO_8</t>
  </si>
  <si>
    <t>Новодвинск</t>
  </si>
  <si>
    <t>LIST_ORG_TBO_9</t>
  </si>
  <si>
    <t>Няндомский муниципальный район</t>
  </si>
  <si>
    <t>LIST_ORG_TBO_10</t>
  </si>
  <si>
    <t>Плесецкий муниципальный район</t>
  </si>
  <si>
    <t>LIST_ORG_TBO_11</t>
  </si>
  <si>
    <t>Северодвинск</t>
  </si>
  <si>
    <t>LIST_ORG_TBO_12</t>
  </si>
  <si>
    <t>Холмогорский муниципальный район</t>
  </si>
  <si>
    <t>LIST_ORG_TBO_13</t>
  </si>
  <si>
    <t>Шенкурский муниципальный район</t>
  </si>
  <si>
    <t>LIST_ORG_TBO_14</t>
  </si>
  <si>
    <t>утилизация ТБО</t>
  </si>
  <si>
    <t>VDET_01, VDET_02</t>
  </si>
  <si>
    <t>Ломоносовский район</t>
  </si>
  <si>
    <t>4720015858</t>
  </si>
  <si>
    <t>472001001</t>
  </si>
  <si>
    <t>7806044006</t>
  </si>
  <si>
    <t>470301001</t>
  </si>
  <si>
    <t>7830000426</t>
  </si>
  <si>
    <t>783450001</t>
  </si>
  <si>
    <t>ЗАО "ГСР Водоканал"</t>
  </si>
  <si>
    <t>7817309159</t>
  </si>
  <si>
    <t>781701001</t>
  </si>
  <si>
    <t>ОАО "Аэропорт "Пулково"</t>
  </si>
  <si>
    <t>7810091320</t>
  </si>
  <si>
    <t>781001001</t>
  </si>
  <si>
    <t>Всеволожский муниципальный район</t>
  </si>
  <si>
    <t>7841312071</t>
  </si>
  <si>
    <t>784101001</t>
  </si>
  <si>
    <t>ГОУВПО "Санкт-Петербургский государственный политехнический университет"</t>
  </si>
  <si>
    <t>7804040077</t>
  </si>
  <si>
    <t>780401001</t>
  </si>
  <si>
    <t>7830001028</t>
  </si>
  <si>
    <t>ЗАО "ГСР ТЭЦ"</t>
  </si>
  <si>
    <t>7817312063</t>
  </si>
  <si>
    <t>7804080383</t>
  </si>
  <si>
    <t>780201001</t>
  </si>
  <si>
    <t>ЗАО "КировТЭК"</t>
  </si>
  <si>
    <t>7805060502</t>
  </si>
  <si>
    <t>780501001</t>
  </si>
  <si>
    <t>ЗАО "Лентеплоснаб"</t>
  </si>
  <si>
    <t>7816127357</t>
  </si>
  <si>
    <t>ЗАО "Пансионат "Буревестник"</t>
  </si>
  <si>
    <t>7827012742</t>
  </si>
  <si>
    <t>784301001</t>
  </si>
  <si>
    <t>ЗАО "Ресурс-Экономия"</t>
  </si>
  <si>
    <t>ЗАО "Тепломагистраль"</t>
  </si>
  <si>
    <t>7814302758</t>
  </si>
  <si>
    <t>7804068178</t>
  </si>
  <si>
    <t>7801020019</t>
  </si>
  <si>
    <t>780101001</t>
  </si>
  <si>
    <t>7813054118</t>
  </si>
  <si>
    <t>781301001</t>
  </si>
  <si>
    <t>7802067080</t>
  </si>
  <si>
    <t>ОАО "Головной завод"</t>
  </si>
  <si>
    <t>7816222000</t>
  </si>
  <si>
    <t>781601001</t>
  </si>
  <si>
    <t>ОАО "Завод "Реконд"</t>
  </si>
  <si>
    <t>7802005951</t>
  </si>
  <si>
    <t>7810301471</t>
  </si>
  <si>
    <t>7830002656</t>
  </si>
  <si>
    <t>ОАО "Компонент"</t>
  </si>
  <si>
    <t>7804046015</t>
  </si>
  <si>
    <t>ОАО "Компрессор"</t>
  </si>
  <si>
    <t>7802071707</t>
  </si>
  <si>
    <t>ОАО "ЛОМО"</t>
  </si>
  <si>
    <t>7804002321</t>
  </si>
  <si>
    <t>ОАО "Ленинградский электромеханический завод"</t>
  </si>
  <si>
    <t>7807013138</t>
  </si>
  <si>
    <t>780701001</t>
  </si>
  <si>
    <t>7805025346</t>
  </si>
  <si>
    <t>997650001</t>
  </si>
  <si>
    <t>7825660956</t>
  </si>
  <si>
    <t>7802052172</t>
  </si>
  <si>
    <t>ОАО "Русские самоцветы"</t>
  </si>
  <si>
    <t>7806007100</t>
  </si>
  <si>
    <t>ОАО "Санкт-Петербургское морское бюро машиностроения "Малахит"</t>
  </si>
  <si>
    <t>7810537540</t>
  </si>
  <si>
    <t>ОАО "Светлана"</t>
  </si>
  <si>
    <t>7802001308</t>
  </si>
  <si>
    <t>ОАО "Техприбор"</t>
  </si>
  <si>
    <t>7810237177</t>
  </si>
  <si>
    <t>ОАО "Юго-Западная ТЭЦ"</t>
  </si>
  <si>
    <t>7813323258</t>
  </si>
  <si>
    <t>7802064795</t>
  </si>
  <si>
    <t>997850001</t>
  </si>
  <si>
    <t>ООО "Адамант"</t>
  </si>
  <si>
    <t>7826101774</t>
  </si>
  <si>
    <t>783801001</t>
  </si>
  <si>
    <t>ООО "Акватерм"</t>
  </si>
  <si>
    <t>7805185251</t>
  </si>
  <si>
    <t>781101001</t>
  </si>
  <si>
    <t>ООО "ИНТЕРМ"</t>
  </si>
  <si>
    <t>7802127477</t>
  </si>
  <si>
    <t>ООО "КОСМ "Энерго"</t>
  </si>
  <si>
    <t>7805065476</t>
  </si>
  <si>
    <t>7802310698</t>
  </si>
  <si>
    <t>ООО "Обуховоэнерго"</t>
  </si>
  <si>
    <t>7811322925</t>
  </si>
  <si>
    <t>7825487243</t>
  </si>
  <si>
    <t>ООО "Петербургтеплоэнерго"</t>
  </si>
  <si>
    <t>7838024362</t>
  </si>
  <si>
    <t>ООО "Пулковская ТЭЦ"</t>
  </si>
  <si>
    <t>7810095885</t>
  </si>
  <si>
    <t>ООО "ТВК Лесное"</t>
  </si>
  <si>
    <t>7820029472</t>
  </si>
  <si>
    <t>782001001</t>
  </si>
  <si>
    <t>ООО "Таймс"</t>
  </si>
  <si>
    <t>7814122120</t>
  </si>
  <si>
    <t>781401001</t>
  </si>
  <si>
    <t>ООО "Теплодар"</t>
  </si>
  <si>
    <t>7841314985</t>
  </si>
  <si>
    <t>ООО "Фирма "РОСС"</t>
  </si>
  <si>
    <t>7813114617</t>
  </si>
  <si>
    <t>7811375691</t>
  </si>
  <si>
    <t>7811141414</t>
  </si>
  <si>
    <t>ООО "ЭРМАС"</t>
  </si>
  <si>
    <t>780601001</t>
  </si>
  <si>
    <t>Форма заявки на подключение к системе теплоснабжения.</t>
  </si>
  <si>
    <t>Перечень и формы документов, представляемых одновременно с заявкой на подключение к системе теплоснабжения.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</si>
  <si>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теплоснабжения, принятии решения и уведомлении о принятом решении.</t>
  </si>
  <si>
    <t>Телефоны и адреса службы, ответственной за прием и обработку заявок на подключение к системе теплоснабжения.</t>
  </si>
  <si>
    <t>Содержание пункта</t>
  </si>
  <si>
    <t>Перечень прилагаемых материалов (файлов)</t>
  </si>
  <si>
    <t>ООО "ЭнергоРесурс 2005"</t>
  </si>
  <si>
    <t>7805387057</t>
  </si>
  <si>
    <t>ООО "Энергокомпания "Теплопоставка"</t>
  </si>
  <si>
    <t>7801379947</t>
  </si>
  <si>
    <t>ООО "Энергосервис"</t>
  </si>
  <si>
    <t>7826140438</t>
  </si>
  <si>
    <t>783901001</t>
  </si>
  <si>
    <t>7812009592</t>
  </si>
  <si>
    <t>7820027796</t>
  </si>
  <si>
    <t>7801008357</t>
  </si>
  <si>
    <t>7801017746</t>
  </si>
  <si>
    <t>7805005950</t>
  </si>
  <si>
    <t>7806005180</t>
  </si>
  <si>
    <t>Приложение к распоряжению</t>
  </si>
  <si>
    <t>Комитета по тарифам Санкт-Петербурга</t>
  </si>
  <si>
    <t>от 22.03.2010 № 26-р</t>
  </si>
  <si>
    <t xml:space="preserve">Формы предоставления организациями коммунального комплекса Санкт-Петербурга 
и субъектами естественных монополий, осуществляющими деятельность в сфере оказания услуг по передаче тепловой энергии 
на территории Санкт-Петербурга, информации, подлежащей свободному доступу,в соответствии со стандартами раскрытия информации </t>
  </si>
  <si>
    <t>СТ-ТС.12</t>
  </si>
  <si>
    <t>Информация о ценах (тарифах) на регулируемые товары и услуги и надбавках к этим ценам (тарифам) 
в сфере теплоснабжения и сфере оказания услуг по передаче тепловой энергии</t>
  </si>
  <si>
    <t>наименование регулируемой организации</t>
  </si>
  <si>
    <t>Наименование утвержденных тарифов и (или) надбавок</t>
  </si>
  <si>
    <t xml:space="preserve">Наименование регулирующего
органа, принявшего решение 
об утверждении цен (тарифов) 
и надбавок к ним </t>
  </si>
  <si>
    <t>Реквизиты решения об утверждении цен (тарифов) и надбавок к ним</t>
  </si>
  <si>
    <t>Величина 
установленного тарифа или надбавки</t>
  </si>
  <si>
    <t>Срок действия 
тарифа или надбавки</t>
  </si>
  <si>
    <t>Источник официального опубликования
решения об утверждении цен (тарифов) 
и надбавок к ним</t>
  </si>
  <si>
    <t>дата</t>
  </si>
  <si>
    <t>номер</t>
  </si>
  <si>
    <t>Тарифы на тепловую энергию (мощность)</t>
  </si>
  <si>
    <t>Тарифы на передачу тепловой энергии (мощности)</t>
  </si>
  <si>
    <t>Надбавки к ценам (тарифам) на тепловую энергию для потребителей</t>
  </si>
  <si>
    <t xml:space="preserve">Надбавки к тарифам регулируемых организаций  на тепловую энергию </t>
  </si>
  <si>
    <t xml:space="preserve">Надбавки к тарифам регулируемых организаций  на передачу тепловой энергию </t>
  </si>
  <si>
    <t>Тарифы на подключение создаваемых (реконструируемых) объектов недвижимости к системе теплоснабжения</t>
  </si>
  <si>
    <t>Тарифы регулируемых организаций на подключение к системе теплоснабжения</t>
  </si>
  <si>
    <t xml:space="preserve">наименование регулируемой организации </t>
  </si>
  <si>
    <t>№ п/п</t>
  </si>
  <si>
    <t>1.</t>
  </si>
  <si>
    <t>2.</t>
  </si>
  <si>
    <t>3.</t>
  </si>
  <si>
    <t>4.</t>
  </si>
  <si>
    <t>test_001</t>
  </si>
  <si>
    <t>test_002</t>
  </si>
  <si>
    <t xml:space="preserve">ИТОГО </t>
  </si>
  <si>
    <t>амортизация</t>
  </si>
  <si>
    <t>прибыль (без учета налога на прибыль)</t>
  </si>
  <si>
    <t>бюджетные источники</t>
  </si>
  <si>
    <t>прочие</t>
  </si>
  <si>
    <t>за счет инвестиционной надбавки (без учета налога на прибыль)</t>
  </si>
  <si>
    <t>за счет платы за подключение (без учета налога на прибыль)</t>
  </si>
  <si>
    <t>СТ-ТС.19</t>
  </si>
  <si>
    <t>Информация об условиях, на которых осуществляется поставка регулируемых товаров и (или) оказание регулируемых услуг в сфере теплоснабжения и сфере оказания услуг по передаче тепловой энергии</t>
  </si>
  <si>
    <t xml:space="preserve">вид регулируемой деятельности </t>
  </si>
  <si>
    <t>Условия публичных договоров поставок регулируемых товаров, оказания регулируемых услуг, в том числе договоров на подключение  к cистеме теплоснабжения</t>
  </si>
  <si>
    <t>СТ-ТС.20</t>
  </si>
  <si>
    <t>Информация о порядке выполнения технологических, технических и других мероприятий, связанных  с подключением  к системе теплоснабжения</t>
  </si>
  <si>
    <t>вид регулируемой деятельности</t>
  </si>
  <si>
    <t>plan_otchet_002</t>
  </si>
  <si>
    <t>otchet_001</t>
  </si>
  <si>
    <t>40000000</t>
  </si>
  <si>
    <t>ГУП "ТЭК СПб"</t>
  </si>
  <si>
    <t>ЗАО "Завод Красная Заря. Системы цифровой связи"</t>
  </si>
  <si>
    <t>ЗАО "Пластполимер-Т"</t>
  </si>
  <si>
    <t>7806419142</t>
  </si>
  <si>
    <t>7820039657</t>
  </si>
  <si>
    <t>ЗАО "ЭЭУК "Авангард-Энерго"</t>
  </si>
  <si>
    <t>ЗАО "Энергетическая компания "Теплогарант"</t>
  </si>
  <si>
    <t>7814143498</t>
  </si>
  <si>
    <t>783601001</t>
  </si>
  <si>
    <t>ОАО "Аккумуляторная компания "Ригель"</t>
  </si>
  <si>
    <t>ОАО "БИЗНЕС-ЦЕНТР "АКВИЛОН"</t>
  </si>
  <si>
    <t>ОАО "Зеркальный завод"</t>
  </si>
  <si>
    <t>ОАО "ИНТЕР РАО ЕЭС" (филиал "Северо-Западная ТЭЦ")</t>
  </si>
  <si>
    <t>ОАО "Морской порт Санкт-Петербург"</t>
  </si>
  <si>
    <t>ОАО "НПО ЦКТИ"</t>
  </si>
  <si>
    <t>ОАО "Научно-производственный комплекс "Северная заря"</t>
  </si>
  <si>
    <t>ОАО "Производственное объединение "Баррикада"</t>
  </si>
  <si>
    <t>7830000578</t>
  </si>
  <si>
    <t>ОАО "Прядильно-ниточный комбинат "Красная нить"</t>
  </si>
  <si>
    <t>ОАО "Северная мануфактура"</t>
  </si>
  <si>
    <t>ОАО "Совавто-С.Петербург"</t>
  </si>
  <si>
    <t>7810216498</t>
  </si>
  <si>
    <t>ОАО "ТГК-1" филиал "Невский"</t>
  </si>
  <si>
    <t>997950001</t>
  </si>
  <si>
    <t>ОАО "Теплосеть Санкт-Петербурга"</t>
  </si>
  <si>
    <t>7810577007</t>
  </si>
  <si>
    <t>ООО "Квартальная котельная"</t>
  </si>
  <si>
    <t>ООО "Петербургская торгово-промышленная компания"</t>
  </si>
  <si>
    <t>ООО "САНЛИТ-Т"</t>
  </si>
  <si>
    <t>7817054495</t>
  </si>
  <si>
    <t>7806007020</t>
  </si>
  <si>
    <t>ООО "Эксплуатационная компания "Арго-Сервис"</t>
  </si>
  <si>
    <t>ООО "Энергопромсервис"</t>
  </si>
  <si>
    <t>ООО "Юнит"</t>
  </si>
  <si>
    <t>7207009725</t>
  </si>
  <si>
    <t>С/х производственный кооператив "Племзавод "Детскосельский"</t>
  </si>
  <si>
    <t>ФГОУВПО "ГМА им. адм. С.О.Макарова"</t>
  </si>
  <si>
    <t>ФГОУВПО "Петербургский государственный университет путей сообщения"</t>
  </si>
  <si>
    <t>ФГУП "Завод имени М.И.Калинина"</t>
  </si>
  <si>
    <t>ФГУП "НИИ командных приборов"</t>
  </si>
  <si>
    <t>ФГУП "Научно-производственное предприятие "Краснознаменец"</t>
  </si>
  <si>
    <t>ГУП "Водоканал Санкт-Петербурга"</t>
  </si>
  <si>
    <t>ЗАО "Агентство "Шушары"</t>
  </si>
  <si>
    <t>7820016970</t>
  </si>
  <si>
    <t>Оказание услуг в сфере водоотведения и очистки сточных вод</t>
  </si>
  <si>
    <t>ЗАО "Завод комплексной переработки отходов"</t>
  </si>
  <si>
    <t>Утилизация твердых бытовых отходов</t>
  </si>
  <si>
    <t>СПб ГУП "Завод по механизированной переработке отходов" (МПБО-II)</t>
  </si>
  <si>
    <t>7826135558</t>
  </si>
  <si>
    <t>198097, г.Санкт-Петербург, ул. Трефолева, д.2 литер АО помещение 13Н</t>
  </si>
  <si>
    <t>zao.atek@mail.ru</t>
  </si>
  <si>
    <t>Гуревич Александр Арнольдович</t>
  </si>
  <si>
    <t>(812) 252-77-05</t>
  </si>
  <si>
    <t>(812) 252-78-19</t>
  </si>
  <si>
    <t>Технический диретор</t>
  </si>
  <si>
    <t>Лесников Михаил анатольевич</t>
  </si>
  <si>
    <t>Дорофеева Ольга Владимировна</t>
  </si>
  <si>
    <t>ЗАО "АТЭК"</t>
  </si>
  <si>
    <t>Комитет по тарифам Санкт-Петербурга</t>
  </si>
  <si>
    <t>(812) 252-77-05                                                           198097, г.Санкт-Петребург, ул. Трефолева, д.2 литер АО помещение 13Н</t>
  </si>
  <si>
    <t>Согласно постановлению Правительства РФ № 83 от 13 февраля 2006г.</t>
  </si>
  <si>
    <t>356-р</t>
  </si>
  <si>
    <t>Невское время
-----------------------------------
Санкт-Петербургские ведомости</t>
  </si>
  <si>
    <t>Наличие нагрузок с разбивкой по видам</t>
  </si>
  <si>
    <t>Качество тепловой энергии, теплоносителя</t>
  </si>
  <si>
    <t>Расчеты за потребляемую тепловую энергию, определяемую по узлу учета абонента, производятся по тарифам, утвержденным  Комитетом по тарифам Санкт-Петербурга.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</si>
</sst>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00"/>
    <numFmt numFmtId="178" formatCode="_-* #,##0.0_р_._-;\-* #,##0.0_р_._-;_-* &quot;-&quot;??_р_._-;_-@_-"/>
    <numFmt numFmtId="179" formatCode="#,##0.00&quot;р.&quot;"/>
    <numFmt numFmtId="180" formatCode="0.0%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0000"/>
    <numFmt numFmtId="195" formatCode="#,##0.0"/>
    <numFmt numFmtId="196" formatCode="0.0000"/>
    <numFmt numFmtId="197" formatCode="#,##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  <numFmt numFmtId="224" formatCode="d/m/yyyy;@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u val="single"/>
      <sz val="9"/>
      <color indexed="12"/>
      <name val="Tahoma"/>
      <family val="2"/>
    </font>
    <font>
      <sz val="8"/>
      <name val="Microsoft Sans Serif"/>
      <family val="2"/>
    </font>
    <font>
      <u val="single"/>
      <sz val="10"/>
      <color indexed="12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9"/>
      <color indexed="8"/>
      <name val="Tahoma"/>
      <family val="2"/>
    </font>
    <font>
      <b/>
      <u val="single"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22"/>
        <bgColor indexed="9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2" fontId="27" fillId="0" borderId="1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69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69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76" fontId="27" fillId="0" borderId="0">
      <alignment/>
      <protection locked="0"/>
    </xf>
  </cellStyleXfs>
  <cellXfs count="256">
    <xf numFmtId="0" fontId="0" fillId="0" borderId="0" xfId="0" applyAlignment="1">
      <alignment/>
    </xf>
    <xf numFmtId="0" fontId="49" fillId="0" borderId="0" xfId="530" applyFont="1" applyFill="1" applyAlignment="1" applyProtection="1">
      <alignment vertical="center" wrapText="1"/>
      <protection/>
    </xf>
    <xf numFmtId="0" fontId="49" fillId="0" borderId="0" xfId="530" applyFont="1" applyFill="1" applyAlignment="1" applyProtection="1">
      <alignment horizontal="left" vertical="center" wrapText="1"/>
      <protection/>
    </xf>
    <xf numFmtId="0" fontId="40" fillId="55" borderId="25" xfId="530" applyFont="1" applyFill="1" applyBorder="1" applyAlignment="1" applyProtection="1">
      <alignment vertical="center" wrapText="1"/>
      <protection/>
    </xf>
    <xf numFmtId="0" fontId="40" fillId="0" borderId="26" xfId="530" applyFont="1" applyBorder="1" applyAlignment="1" applyProtection="1">
      <alignment vertical="center" wrapText="1"/>
      <protection/>
    </xf>
    <xf numFmtId="0" fontId="40" fillId="55" borderId="26" xfId="532" applyFont="1" applyFill="1" applyBorder="1" applyAlignment="1" applyProtection="1">
      <alignment vertical="center" wrapText="1"/>
      <protection/>
    </xf>
    <xf numFmtId="0" fontId="40" fillId="0" borderId="0" xfId="530" applyFont="1" applyAlignment="1" applyProtection="1">
      <alignment vertical="center" wrapText="1"/>
      <protection/>
    </xf>
    <xf numFmtId="0" fontId="40" fillId="55" borderId="27" xfId="532" applyFont="1" applyFill="1" applyBorder="1" applyAlignment="1" applyProtection="1">
      <alignment vertical="center" wrapText="1"/>
      <protection/>
    </xf>
    <xf numFmtId="0" fontId="40" fillId="55" borderId="0" xfId="532" applyFont="1" applyFill="1" applyBorder="1" applyAlignment="1" applyProtection="1">
      <alignment vertical="center" wrapText="1"/>
      <protection/>
    </xf>
    <xf numFmtId="0" fontId="40" fillId="55" borderId="0" xfId="532" applyFont="1" applyFill="1" applyBorder="1" applyAlignment="1" applyProtection="1">
      <alignment horizontal="center" vertical="center" wrapText="1"/>
      <protection/>
    </xf>
    <xf numFmtId="0" fontId="40" fillId="0" borderId="0" xfId="532" applyFont="1" applyFill="1" applyBorder="1" applyAlignment="1" applyProtection="1">
      <alignment horizontal="center" vertical="center" wrapText="1"/>
      <protection/>
    </xf>
    <xf numFmtId="0" fontId="49" fillId="55" borderId="27" xfId="536" applyNumberFormat="1" applyFont="1" applyFill="1" applyBorder="1" applyAlignment="1" applyProtection="1">
      <alignment horizontal="center" vertical="center" wrapText="1"/>
      <protection/>
    </xf>
    <xf numFmtId="0" fontId="49" fillId="55" borderId="0" xfId="536" applyNumberFormat="1" applyFont="1" applyFill="1" applyBorder="1" applyAlignment="1" applyProtection="1">
      <alignment horizontal="center" vertical="center" wrapText="1"/>
      <protection/>
    </xf>
    <xf numFmtId="49" fontId="44" fillId="55" borderId="0" xfId="536" applyNumberFormat="1" applyFont="1" applyFill="1" applyBorder="1" applyAlignment="1" applyProtection="1">
      <alignment horizontal="center" vertical="center" wrapText="1"/>
      <protection/>
    </xf>
    <xf numFmtId="14" fontId="40" fillId="55" borderId="0" xfId="536" applyNumberFormat="1" applyFont="1" applyFill="1" applyBorder="1" applyAlignment="1" applyProtection="1">
      <alignment horizontal="center" vertical="center" wrapText="1"/>
      <protection/>
    </xf>
    <xf numFmtId="0" fontId="44" fillId="55" borderId="0" xfId="536" applyNumberFormat="1" applyFont="1" applyFill="1" applyBorder="1" applyAlignment="1" applyProtection="1">
      <alignment horizontal="center" vertical="center" wrapText="1"/>
      <protection/>
    </xf>
    <xf numFmtId="0" fontId="40" fillId="55" borderId="0" xfId="532" applyNumberFormat="1" applyFont="1" applyFill="1" applyBorder="1" applyAlignment="1" applyProtection="1">
      <alignment vertical="center" wrapText="1"/>
      <protection/>
    </xf>
    <xf numFmtId="0" fontId="40" fillId="0" borderId="0" xfId="530" applyFont="1" applyBorder="1" applyAlignment="1" applyProtection="1">
      <alignment horizontal="center" vertical="center" wrapText="1"/>
      <protection/>
    </xf>
    <xf numFmtId="0" fontId="40" fillId="55" borderId="0" xfId="530" applyFont="1" applyFill="1" applyBorder="1" applyAlignment="1" applyProtection="1">
      <alignment horizontal="center" vertical="center" wrapText="1"/>
      <protection/>
    </xf>
    <xf numFmtId="0" fontId="49" fillId="0" borderId="0" xfId="530" applyFont="1" applyFill="1" applyBorder="1" applyAlignment="1" applyProtection="1">
      <alignment vertical="center" wrapText="1"/>
      <protection/>
    </xf>
    <xf numFmtId="49" fontId="49" fillId="0" borderId="0" xfId="536" applyNumberFormat="1" applyFont="1" applyFill="1" applyBorder="1" applyAlignment="1" applyProtection="1">
      <alignment horizontal="left" vertical="center" wrapText="1"/>
      <protection/>
    </xf>
    <xf numFmtId="49" fontId="40" fillId="55" borderId="27" xfId="536" applyNumberFormat="1" applyFont="1" applyFill="1" applyBorder="1" applyAlignment="1" applyProtection="1">
      <alignment horizontal="center" vertical="center" wrapText="1"/>
      <protection/>
    </xf>
    <xf numFmtId="49" fontId="40" fillId="55" borderId="18" xfId="536" applyNumberFormat="1" applyFont="1" applyFill="1" applyBorder="1" applyAlignment="1" applyProtection="1">
      <alignment horizontal="center" vertical="center" wrapText="1"/>
      <protection/>
    </xf>
    <xf numFmtId="0" fontId="40" fillId="55" borderId="28" xfId="532" applyFont="1" applyFill="1" applyBorder="1" applyAlignment="1" applyProtection="1">
      <alignment vertical="center" wrapText="1"/>
      <protection/>
    </xf>
    <xf numFmtId="0" fontId="40" fillId="55" borderId="29" xfId="532" applyFont="1" applyFill="1" applyBorder="1" applyAlignment="1" applyProtection="1">
      <alignment vertical="center" wrapText="1"/>
      <protection/>
    </xf>
    <xf numFmtId="0" fontId="40" fillId="55" borderId="29" xfId="532" applyFont="1" applyFill="1" applyBorder="1" applyAlignment="1" applyProtection="1">
      <alignment horizontal="center" vertical="center" wrapText="1"/>
      <protection/>
    </xf>
    <xf numFmtId="0" fontId="40" fillId="0" borderId="0" xfId="530" applyFont="1" applyFill="1" applyAlignment="1" applyProtection="1">
      <alignment horizontal="center" vertical="center" wrapText="1"/>
      <protection/>
    </xf>
    <xf numFmtId="0" fontId="40" fillId="0" borderId="0" xfId="530" applyFont="1" applyAlignment="1" applyProtection="1">
      <alignment horizontal="center" vertical="center" wrapText="1"/>
      <protection/>
    </xf>
    <xf numFmtId="0" fontId="40" fillId="0" borderId="0" xfId="530" applyFont="1" applyFill="1" applyAlignment="1" applyProtection="1">
      <alignment vertical="center" wrapText="1"/>
      <protection/>
    </xf>
    <xf numFmtId="0" fontId="49" fillId="0" borderId="0" xfId="530" applyFont="1" applyAlignment="1" applyProtection="1">
      <alignment vertical="center" wrapText="1"/>
      <protection/>
    </xf>
    <xf numFmtId="0" fontId="49" fillId="0" borderId="0" xfId="530" applyFont="1" applyAlignment="1" applyProtection="1">
      <alignment horizontal="center" vertical="center" wrapText="1"/>
      <protection/>
    </xf>
    <xf numFmtId="0" fontId="40" fillId="55" borderId="0" xfId="536" applyNumberFormat="1" applyFont="1" applyFill="1" applyBorder="1" applyAlignment="1" applyProtection="1">
      <alignment horizontal="center" vertical="center" wrapText="1"/>
      <protection/>
    </xf>
    <xf numFmtId="0" fontId="40" fillId="55" borderId="30" xfId="532" applyFont="1" applyFill="1" applyBorder="1" applyAlignment="1" applyProtection="1">
      <alignment horizontal="center" vertical="center" wrapText="1"/>
      <protection/>
    </xf>
    <xf numFmtId="49" fontId="40" fillId="55" borderId="31" xfId="536" applyNumberFormat="1" applyFont="1" applyFill="1" applyBorder="1" applyAlignment="1" applyProtection="1">
      <alignment horizontal="center" vertical="center" wrapText="1"/>
      <protection/>
    </xf>
    <xf numFmtId="49" fontId="40" fillId="55" borderId="32" xfId="536" applyNumberFormat="1" applyFont="1" applyFill="1" applyBorder="1" applyAlignment="1" applyProtection="1">
      <alignment horizontal="center" vertical="center" wrapText="1"/>
      <protection/>
    </xf>
    <xf numFmtId="0" fontId="40" fillId="55" borderId="33" xfId="536" applyNumberFormat="1" applyFont="1" applyFill="1" applyBorder="1" applyAlignment="1" applyProtection="1">
      <alignment horizontal="center" vertical="center" wrapText="1"/>
      <protection/>
    </xf>
    <xf numFmtId="0" fontId="40" fillId="55" borderId="24" xfId="536" applyNumberFormat="1" applyFont="1" applyFill="1" applyBorder="1" applyAlignment="1" applyProtection="1">
      <alignment horizontal="center" vertical="center" wrapText="1"/>
      <protection/>
    </xf>
    <xf numFmtId="0" fontId="40" fillId="55" borderId="34" xfId="536" applyNumberFormat="1" applyFont="1" applyFill="1" applyBorder="1" applyAlignment="1" applyProtection="1">
      <alignment horizontal="center" vertical="center" wrapText="1"/>
      <protection/>
    </xf>
    <xf numFmtId="49" fontId="40" fillId="56" borderId="35" xfId="536" applyNumberFormat="1" applyFont="1" applyFill="1" applyBorder="1" applyAlignment="1" applyProtection="1">
      <alignment horizontal="center" vertical="center" wrapText="1"/>
      <protection locked="0"/>
    </xf>
    <xf numFmtId="49" fontId="40" fillId="56" borderId="36" xfId="536" applyNumberFormat="1" applyFont="1" applyFill="1" applyBorder="1" applyAlignment="1" applyProtection="1">
      <alignment horizontal="center" vertical="center" wrapText="1"/>
      <protection locked="0"/>
    </xf>
    <xf numFmtId="49" fontId="40" fillId="40" borderId="37" xfId="536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53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536" applyNumberFormat="1" applyFont="1" applyFill="1" applyBorder="1" applyAlignment="1" applyProtection="1">
      <alignment horizontal="center" vertical="center" wrapText="1"/>
      <protection locked="0"/>
    </xf>
    <xf numFmtId="49" fontId="40" fillId="40" borderId="36" xfId="536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536" applyNumberFormat="1" applyFont="1" applyFill="1" applyBorder="1" applyAlignment="1" applyProtection="1">
      <alignment horizontal="center" vertical="center" wrapText="1"/>
      <protection/>
    </xf>
    <xf numFmtId="49" fontId="40" fillId="55" borderId="0" xfId="536" applyNumberFormat="1" applyFont="1" applyFill="1" applyBorder="1" applyAlignment="1" applyProtection="1">
      <alignment horizontal="center" vertical="center" wrapText="1"/>
      <protection/>
    </xf>
    <xf numFmtId="0" fontId="40" fillId="56" borderId="40" xfId="536" applyNumberFormat="1" applyFont="1" applyFill="1" applyBorder="1" applyAlignment="1" applyProtection="1">
      <alignment horizontal="center" vertical="center" wrapText="1"/>
      <protection locked="0"/>
    </xf>
    <xf numFmtId="49" fontId="40" fillId="55" borderId="0" xfId="532" applyNumberFormat="1" applyFont="1" applyFill="1" applyBorder="1" applyAlignment="1" applyProtection="1">
      <alignment horizontal="center" vertical="center" wrapText="1"/>
      <protection/>
    </xf>
    <xf numFmtId="49" fontId="40" fillId="0" borderId="0" xfId="531" applyFont="1" applyAlignment="1" applyProtection="1">
      <alignment vertical="center" wrapText="1"/>
      <protection/>
    </xf>
    <xf numFmtId="49" fontId="40" fillId="0" borderId="0" xfId="531" applyFont="1" applyAlignment="1" applyProtection="1">
      <alignment horizontal="center" vertical="center" wrapText="1"/>
      <protection/>
    </xf>
    <xf numFmtId="49" fontId="40" fillId="0" borderId="0" xfId="531" applyNumberFormat="1" applyFont="1" applyProtection="1">
      <alignment vertical="top"/>
      <protection/>
    </xf>
    <xf numFmtId="49" fontId="40" fillId="0" borderId="0" xfId="531" applyFont="1" applyAlignment="1" applyProtection="1">
      <alignment horizontal="left" vertical="center" wrapText="1"/>
      <protection/>
    </xf>
    <xf numFmtId="49" fontId="40" fillId="0" borderId="0" xfId="531" applyFont="1" applyAlignment="1" applyProtection="1">
      <alignment vertical="top" wrapText="1"/>
      <protection/>
    </xf>
    <xf numFmtId="0" fontId="40" fillId="0" borderId="0" xfId="531" applyNumberFormat="1" applyFont="1" applyAlignment="1" applyProtection="1">
      <alignment vertical="top" wrapText="1"/>
      <protection/>
    </xf>
    <xf numFmtId="49" fontId="49" fillId="0" borderId="0" xfId="531" applyFont="1" applyBorder="1" applyAlignment="1" applyProtection="1">
      <alignment vertical="top" wrapText="1"/>
      <protection/>
    </xf>
    <xf numFmtId="49" fontId="49" fillId="0" borderId="0" xfId="531" applyNumberFormat="1" applyFont="1" applyAlignment="1" applyProtection="1">
      <alignment vertical="top" wrapText="1"/>
      <protection/>
    </xf>
    <xf numFmtId="0" fontId="49" fillId="0" borderId="0" xfId="531" applyNumberFormat="1" applyFont="1" applyAlignment="1" applyProtection="1">
      <alignment vertical="top" wrapText="1"/>
      <protection/>
    </xf>
    <xf numFmtId="49" fontId="49" fillId="57" borderId="0" xfId="531" applyFont="1" applyFill="1" applyAlignment="1" applyProtection="1">
      <alignment horizontal="center" wrapText="1"/>
      <protection/>
    </xf>
    <xf numFmtId="0" fontId="40" fillId="0" borderId="0" xfId="537" applyFont="1" applyProtection="1">
      <alignment/>
      <protection/>
    </xf>
    <xf numFmtId="0" fontId="40" fillId="0" borderId="0" xfId="528" applyFont="1" applyProtection="1">
      <alignment/>
      <protection/>
    </xf>
    <xf numFmtId="0" fontId="40" fillId="55" borderId="27" xfId="528" applyFont="1" applyFill="1" applyBorder="1" applyProtection="1">
      <alignment/>
      <protection/>
    </xf>
    <xf numFmtId="0" fontId="40" fillId="55" borderId="21" xfId="528" applyFont="1" applyFill="1" applyBorder="1" applyProtection="1">
      <alignment/>
      <protection/>
    </xf>
    <xf numFmtId="0" fontId="49" fillId="0" borderId="0" xfId="528" applyNumberFormat="1" applyFont="1" applyFill="1" applyBorder="1" applyAlignment="1" applyProtection="1">
      <alignment horizontal="left" vertical="center" wrapText="1"/>
      <protection/>
    </xf>
    <xf numFmtId="0" fontId="49" fillId="0" borderId="0" xfId="528" applyNumberFormat="1" applyFont="1" applyFill="1" applyBorder="1" applyProtection="1">
      <alignment/>
      <protection/>
    </xf>
    <xf numFmtId="49" fontId="40" fillId="55" borderId="18" xfId="528" applyNumberFormat="1" applyFont="1" applyFill="1" applyBorder="1" applyAlignment="1" applyProtection="1">
      <alignment horizontal="center" vertical="center"/>
      <protection/>
    </xf>
    <xf numFmtId="49" fontId="40" fillId="55" borderId="41" xfId="528" applyNumberFormat="1" applyFont="1" applyFill="1" applyBorder="1" applyAlignment="1" applyProtection="1">
      <alignment horizontal="center" vertical="center"/>
      <protection/>
    </xf>
    <xf numFmtId="1" fontId="40" fillId="40" borderId="42" xfId="528" applyNumberFormat="1" applyFont="1" applyFill="1" applyBorder="1" applyAlignment="1" applyProtection="1">
      <alignment horizontal="center" vertical="center"/>
      <protection locked="0"/>
    </xf>
    <xf numFmtId="1" fontId="40" fillId="55" borderId="42" xfId="528" applyNumberFormat="1" applyFont="1" applyFill="1" applyBorder="1" applyAlignment="1" applyProtection="1">
      <alignment horizontal="center" vertical="center"/>
      <protection/>
    </xf>
    <xf numFmtId="1" fontId="40" fillId="55" borderId="41" xfId="528" applyNumberFormat="1" applyFont="1" applyFill="1" applyBorder="1" applyAlignment="1" applyProtection="1">
      <alignment horizontal="center" vertical="center"/>
      <protection/>
    </xf>
    <xf numFmtId="1" fontId="40" fillId="55" borderId="38" xfId="528" applyNumberFormat="1" applyFont="1" applyFill="1" applyBorder="1" applyAlignment="1" applyProtection="1">
      <alignment horizontal="center" vertical="center"/>
      <protection/>
    </xf>
    <xf numFmtId="0" fontId="49" fillId="0" borderId="0" xfId="529" applyNumberFormat="1" applyFont="1" applyAlignment="1" applyProtection="1">
      <alignment horizontal="left" vertical="center" wrapText="1"/>
      <protection/>
    </xf>
    <xf numFmtId="0" fontId="49" fillId="0" borderId="0" xfId="529" applyNumberFormat="1" applyFont="1" applyAlignment="1" applyProtection="1">
      <alignment horizontal="center" vertical="center" wrapText="1"/>
      <protection/>
    </xf>
    <xf numFmtId="0" fontId="40" fillId="0" borderId="0" xfId="529" applyFont="1" applyAlignment="1" applyProtection="1">
      <alignment horizontal="center" vertical="center" wrapText="1"/>
      <protection/>
    </xf>
    <xf numFmtId="0" fontId="40" fillId="55" borderId="27" xfId="529" applyFont="1" applyFill="1" applyBorder="1" applyAlignment="1" applyProtection="1">
      <alignment horizontal="center" vertical="center" wrapText="1"/>
      <protection/>
    </xf>
    <xf numFmtId="0" fontId="40" fillId="55" borderId="21" xfId="529" applyFont="1" applyFill="1" applyBorder="1" applyAlignment="1" applyProtection="1">
      <alignment horizontal="center" vertical="center" wrapText="1"/>
      <protection/>
    </xf>
    <xf numFmtId="49" fontId="40" fillId="40" borderId="18" xfId="529" applyNumberFormat="1" applyFont="1" applyFill="1" applyBorder="1" applyAlignment="1" applyProtection="1">
      <alignment horizontal="center" vertical="center" wrapText="1"/>
      <protection locked="0"/>
    </xf>
    <xf numFmtId="0" fontId="40" fillId="55" borderId="41" xfId="529" applyFont="1" applyFill="1" applyBorder="1" applyAlignment="1" applyProtection="1">
      <alignment horizontal="center" vertical="center" wrapText="1"/>
      <protection/>
    </xf>
    <xf numFmtId="3" fontId="40" fillId="40" borderId="42" xfId="529" applyNumberFormat="1" applyFont="1" applyFill="1" applyBorder="1" applyAlignment="1" applyProtection="1">
      <alignment horizontal="center" vertical="center" wrapText="1"/>
      <protection locked="0"/>
    </xf>
    <xf numFmtId="0" fontId="40" fillId="55" borderId="30" xfId="529" applyFont="1" applyFill="1" applyBorder="1" applyAlignment="1" applyProtection="1">
      <alignment horizontal="center" vertical="center" wrapText="1"/>
      <protection/>
    </xf>
    <xf numFmtId="0" fontId="40" fillId="55" borderId="38" xfId="529" applyFont="1" applyFill="1" applyBorder="1" applyAlignment="1" applyProtection="1">
      <alignment horizontal="center" vertical="center" wrapText="1"/>
      <protection/>
    </xf>
    <xf numFmtId="49" fontId="40" fillId="55" borderId="43" xfId="528" applyNumberFormat="1" applyFont="1" applyFill="1" applyBorder="1" applyAlignment="1" applyProtection="1">
      <alignment horizontal="center" vertical="center"/>
      <protection/>
    </xf>
    <xf numFmtId="49" fontId="40" fillId="56" borderId="18" xfId="528" applyNumberFormat="1" applyFont="1" applyFill="1" applyBorder="1" applyAlignment="1" applyProtection="1">
      <alignment horizontal="left" vertical="center" wrapText="1" indent="1"/>
      <protection locked="0"/>
    </xf>
    <xf numFmtId="49" fontId="40" fillId="56" borderId="18" xfId="534" applyNumberFormat="1" applyFont="1" applyFill="1" applyBorder="1" applyAlignment="1" applyProtection="1">
      <alignment horizontal="left" vertical="center" wrapText="1" indent="2"/>
      <protection locked="0"/>
    </xf>
    <xf numFmtId="49" fontId="40" fillId="56" borderId="18" xfId="534" applyNumberFormat="1" applyFont="1" applyFill="1" applyBorder="1" applyAlignment="1" applyProtection="1">
      <alignment horizontal="left" vertical="center" wrapText="1" indent="3"/>
      <protection locked="0"/>
    </xf>
    <xf numFmtId="49" fontId="40" fillId="56" borderId="18" xfId="535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0" xfId="0" applyFont="1" applyFill="1" applyAlignment="1" applyProtection="1">
      <alignment/>
      <protection/>
    </xf>
    <xf numFmtId="0" fontId="40" fillId="55" borderId="27" xfId="0" applyFont="1" applyFill="1" applyBorder="1" applyAlignment="1" applyProtection="1">
      <alignment/>
      <protection/>
    </xf>
    <xf numFmtId="0" fontId="40" fillId="55" borderId="21" xfId="0" applyFont="1" applyFill="1" applyBorder="1" applyAlignment="1" applyProtection="1">
      <alignment/>
      <protection/>
    </xf>
    <xf numFmtId="49" fontId="44" fillId="0" borderId="43" xfId="535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center" vertical="center"/>
      <protection/>
    </xf>
    <xf numFmtId="49" fontId="40" fillId="0" borderId="18" xfId="535" applyNumberFormat="1" applyFont="1" applyFill="1" applyBorder="1" applyAlignment="1" applyProtection="1">
      <alignment horizontal="left" vertical="center" wrapText="1" indent="2"/>
      <protection/>
    </xf>
    <xf numFmtId="49" fontId="40" fillId="0" borderId="18" xfId="535" applyNumberFormat="1" applyFont="1" applyFill="1" applyBorder="1" applyAlignment="1" applyProtection="1">
      <alignment horizontal="left" vertical="center" wrapText="1" indent="3"/>
      <protection/>
    </xf>
    <xf numFmtId="0" fontId="40" fillId="0" borderId="41" xfId="0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right" vertical="center"/>
      <protection locked="0"/>
    </xf>
    <xf numFmtId="4" fontId="40" fillId="4" borderId="18" xfId="0" applyNumberFormat="1" applyFont="1" applyFill="1" applyBorder="1" applyAlignment="1" applyProtection="1">
      <alignment horizontal="right" vertical="center"/>
      <protection/>
    </xf>
    <xf numFmtId="4" fontId="40" fillId="4" borderId="39" xfId="0" applyNumberFormat="1" applyFont="1" applyFill="1" applyBorder="1" applyAlignment="1" applyProtection="1">
      <alignment horizontal="right" vertical="center"/>
      <protection/>
    </xf>
    <xf numFmtId="4" fontId="40" fillId="0" borderId="18" xfId="0" applyNumberFormat="1" applyFont="1" applyFill="1" applyBorder="1" applyAlignment="1" applyProtection="1">
      <alignment horizontal="right" vertical="center"/>
      <protection/>
    </xf>
    <xf numFmtId="4" fontId="40" fillId="0" borderId="39" xfId="0" applyNumberFormat="1" applyFont="1" applyFill="1" applyBorder="1" applyAlignment="1" applyProtection="1">
      <alignment horizontal="right" vertical="center"/>
      <protection/>
    </xf>
    <xf numFmtId="0" fontId="52" fillId="0" borderId="44" xfId="0" applyNumberFormat="1" applyFont="1" applyFill="1" applyBorder="1" applyAlignment="1" applyProtection="1">
      <alignment horizontal="left" vertical="center" wrapText="1"/>
      <protection/>
    </xf>
    <xf numFmtId="0" fontId="44" fillId="56" borderId="45" xfId="532" applyFont="1" applyFill="1" applyBorder="1" applyAlignment="1" applyProtection="1">
      <alignment horizontal="center" vertical="center" wrapText="1"/>
      <protection locked="0"/>
    </xf>
    <xf numFmtId="14" fontId="40" fillId="55" borderId="32" xfId="536" applyNumberFormat="1" applyFont="1" applyFill="1" applyBorder="1" applyAlignment="1" applyProtection="1">
      <alignment horizontal="center" vertical="center" wrapText="1"/>
      <protection/>
    </xf>
    <xf numFmtId="0" fontId="40" fillId="55" borderId="0" xfId="530" applyFont="1" applyFill="1" applyBorder="1" applyAlignment="1" applyProtection="1">
      <alignment vertical="center" wrapText="1"/>
      <protection/>
    </xf>
    <xf numFmtId="0" fontId="40" fillId="58" borderId="46" xfId="530" applyFont="1" applyFill="1" applyBorder="1" applyAlignment="1" applyProtection="1">
      <alignment vertical="center" wrapText="1"/>
      <protection/>
    </xf>
    <xf numFmtId="0" fontId="40" fillId="58" borderId="21" xfId="530" applyFont="1" applyFill="1" applyBorder="1" applyAlignment="1" applyProtection="1">
      <alignment vertical="center" wrapText="1"/>
      <protection/>
    </xf>
    <xf numFmtId="0" fontId="40" fillId="58" borderId="47" xfId="530" applyFont="1" applyFill="1" applyBorder="1" applyAlignment="1" applyProtection="1">
      <alignment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58" borderId="21" xfId="530" applyFont="1" applyFill="1" applyBorder="1" applyAlignment="1" applyProtection="1">
      <alignment vertical="center" wrapText="1"/>
      <protection/>
    </xf>
    <xf numFmtId="49" fontId="40" fillId="0" borderId="0" xfId="513" applyNumberFormat="1" applyProtection="1">
      <alignment vertical="top"/>
      <protection/>
    </xf>
    <xf numFmtId="49" fontId="40" fillId="0" borderId="18" xfId="531" applyFont="1" applyBorder="1" applyAlignment="1" applyProtection="1">
      <alignment vertical="top" wrapText="1"/>
      <protection/>
    </xf>
    <xf numFmtId="0" fontId="40" fillId="56" borderId="40" xfId="530" applyFont="1" applyFill="1" applyBorder="1" applyAlignment="1" applyProtection="1">
      <alignment horizontal="center" vertical="center" wrapText="1"/>
      <protection locked="0"/>
    </xf>
    <xf numFmtId="0" fontId="40" fillId="40" borderId="39" xfId="0" applyFont="1" applyFill="1" applyBorder="1" applyAlignment="1" applyProtection="1">
      <alignment horizontal="center" vertical="center" wrapText="1"/>
      <protection locked="0"/>
    </xf>
    <xf numFmtId="0" fontId="55" fillId="55" borderId="25" xfId="0" applyFont="1" applyFill="1" applyBorder="1" applyAlignment="1" applyProtection="1">
      <alignment/>
      <protection/>
    </xf>
    <xf numFmtId="0" fontId="40" fillId="55" borderId="26" xfId="0" applyFont="1" applyFill="1" applyBorder="1" applyAlignment="1" applyProtection="1">
      <alignment/>
      <protection/>
    </xf>
    <xf numFmtId="0" fontId="40" fillId="55" borderId="46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55" borderId="27" xfId="0" applyFont="1" applyFill="1" applyBorder="1" applyAlignment="1" applyProtection="1">
      <alignment/>
      <protection/>
    </xf>
    <xf numFmtId="0" fontId="40" fillId="55" borderId="0" xfId="0" applyFont="1" applyFill="1" applyBorder="1" applyAlignment="1" applyProtection="1">
      <alignment/>
      <protection/>
    </xf>
    <xf numFmtId="0" fontId="44" fillId="55" borderId="0" xfId="0" applyFont="1" applyFill="1" applyBorder="1" applyAlignment="1" applyProtection="1">
      <alignment horizontal="right"/>
      <protection/>
    </xf>
    <xf numFmtId="0" fontId="56" fillId="55" borderId="0" xfId="0" applyFont="1" applyFill="1" applyBorder="1" applyAlignment="1" applyProtection="1">
      <alignment horizontal="center"/>
      <protection/>
    </xf>
    <xf numFmtId="0" fontId="55" fillId="55" borderId="27" xfId="0" applyFont="1" applyFill="1" applyBorder="1" applyAlignment="1" applyProtection="1">
      <alignment vertical="center"/>
      <protection/>
    </xf>
    <xf numFmtId="0" fontId="40" fillId="55" borderId="21" xfId="0" applyFont="1" applyFill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40" fillId="0" borderId="31" xfId="0" applyFont="1" applyBorder="1" applyAlignment="1" applyProtection="1">
      <alignment horizontal="center" vertical="center"/>
      <protection/>
    </xf>
    <xf numFmtId="0" fontId="40" fillId="0" borderId="48" xfId="0" applyFont="1" applyBorder="1" applyAlignment="1" applyProtection="1">
      <alignment horizontal="left" vertical="center" wrapText="1"/>
      <protection/>
    </xf>
    <xf numFmtId="0" fontId="40" fillId="0" borderId="43" xfId="0" applyFont="1" applyBorder="1" applyAlignment="1" applyProtection="1">
      <alignment horizontal="left" vertical="center" wrapText="1"/>
      <protection/>
    </xf>
    <xf numFmtId="0" fontId="40" fillId="0" borderId="34" xfId="0" applyFont="1" applyBorder="1" applyAlignment="1" applyProtection="1">
      <alignment horizontal="left" vertical="center" wrapText="1"/>
      <protection/>
    </xf>
    <xf numFmtId="0" fontId="55" fillId="55" borderId="28" xfId="0" applyFont="1" applyFill="1" applyBorder="1" applyAlignment="1" applyProtection="1">
      <alignment/>
      <protection/>
    </xf>
    <xf numFmtId="0" fontId="40" fillId="55" borderId="29" xfId="0" applyFont="1" applyFill="1" applyBorder="1" applyAlignment="1" applyProtection="1">
      <alignment/>
      <protection/>
    </xf>
    <xf numFmtId="0" fontId="40" fillId="55" borderId="47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 horizontal="center" vertical="center" wrapText="1"/>
      <protection/>
    </xf>
    <xf numFmtId="49" fontId="40" fillId="55" borderId="43" xfId="0" applyNumberFormat="1" applyFont="1" applyFill="1" applyBorder="1" applyAlignment="1" applyProtection="1">
      <alignment horizontal="center" vertical="center" wrapText="1"/>
      <protection/>
    </xf>
    <xf numFmtId="0" fontId="40" fillId="55" borderId="25" xfId="0" applyFont="1" applyFill="1" applyBorder="1" applyAlignment="1" applyProtection="1">
      <alignment horizontal="center" vertical="center" wrapText="1"/>
      <protection/>
    </xf>
    <xf numFmtId="0" fontId="40" fillId="55" borderId="26" xfId="0" applyFont="1" applyFill="1" applyBorder="1" applyAlignment="1" applyProtection="1">
      <alignment horizontal="center" vertical="center" wrapText="1"/>
      <protection/>
    </xf>
    <xf numFmtId="0" fontId="40" fillId="55" borderId="26" xfId="0" applyFont="1" applyFill="1" applyBorder="1" applyAlignment="1" applyProtection="1">
      <alignment horizontal="right" vertical="center" wrapText="1"/>
      <protection/>
    </xf>
    <xf numFmtId="0" fontId="40" fillId="55" borderId="4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0" fillId="55" borderId="27" xfId="0" applyFont="1" applyFill="1" applyBorder="1" applyAlignment="1" applyProtection="1">
      <alignment horizontal="center" vertical="center" wrapText="1"/>
      <protection/>
    </xf>
    <xf numFmtId="0" fontId="40" fillId="55" borderId="0" xfId="0" applyFont="1" applyFill="1" applyBorder="1" applyAlignment="1" applyProtection="1">
      <alignment horizontal="center" vertical="center" wrapText="1"/>
      <protection/>
    </xf>
    <xf numFmtId="49" fontId="56" fillId="55" borderId="0" xfId="0" applyNumberFormat="1" applyFont="1" applyFill="1" applyBorder="1" applyAlignment="1" applyProtection="1">
      <alignment horizontal="center" vertical="center" wrapText="1"/>
      <protection/>
    </xf>
    <xf numFmtId="0" fontId="40" fillId="55" borderId="21" xfId="0" applyFont="1" applyFill="1" applyBorder="1" applyAlignment="1" applyProtection="1">
      <alignment horizontal="center" vertical="center" wrapText="1"/>
      <protection/>
    </xf>
    <xf numFmtId="49" fontId="40" fillId="55" borderId="32" xfId="0" applyNumberFormat="1" applyFont="1" applyFill="1" applyBorder="1" applyAlignment="1" applyProtection="1">
      <alignment horizontal="center" vertical="center" wrapText="1"/>
      <protection/>
    </xf>
    <xf numFmtId="49" fontId="40" fillId="55" borderId="48" xfId="0" applyNumberFormat="1" applyFont="1" applyFill="1" applyBorder="1" applyAlignment="1" applyProtection="1">
      <alignment horizontal="center" vertical="center" wrapText="1"/>
      <protection/>
    </xf>
    <xf numFmtId="0" fontId="40" fillId="55" borderId="28" xfId="0" applyFont="1" applyFill="1" applyBorder="1" applyAlignment="1" applyProtection="1">
      <alignment horizontal="center" vertical="center" wrapText="1"/>
      <protection/>
    </xf>
    <xf numFmtId="0" fontId="40" fillId="55" borderId="29" xfId="0" applyFont="1" applyFill="1" applyBorder="1" applyAlignment="1" applyProtection="1">
      <alignment horizontal="center" vertical="center" wrapText="1"/>
      <protection/>
    </xf>
    <xf numFmtId="49" fontId="40" fillId="55" borderId="29" xfId="0" applyNumberFormat="1" applyFont="1" applyFill="1" applyBorder="1" applyAlignment="1" applyProtection="1">
      <alignment horizontal="center" vertical="center" wrapText="1"/>
      <protection/>
    </xf>
    <xf numFmtId="0" fontId="40" fillId="55" borderId="47" xfId="0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 applyProtection="1">
      <alignment horizontal="center" vertical="center" wrapText="1"/>
      <protection/>
    </xf>
    <xf numFmtId="49" fontId="55" fillId="0" borderId="0" xfId="0" applyNumberFormat="1" applyFont="1" applyAlignment="1" applyProtection="1">
      <alignment horizontal="center" vertical="center" wrapText="1"/>
      <protection/>
    </xf>
    <xf numFmtId="0" fontId="40" fillId="55" borderId="21" xfId="533" applyFont="1" applyFill="1" applyBorder="1" applyProtection="1">
      <alignment/>
      <protection/>
    </xf>
    <xf numFmtId="0" fontId="40" fillId="55" borderId="18" xfId="533" applyFont="1" applyFill="1" applyBorder="1" applyAlignment="1" applyProtection="1">
      <alignment horizontal="left" vertical="center" wrapText="1"/>
      <protection/>
    </xf>
    <xf numFmtId="0" fontId="44" fillId="55" borderId="18" xfId="533" applyFont="1" applyFill="1" applyBorder="1" applyAlignment="1" applyProtection="1">
      <alignment horizontal="left" vertical="center" wrapText="1"/>
      <protection/>
    </xf>
    <xf numFmtId="0" fontId="40" fillId="55" borderId="33" xfId="0" applyFont="1" applyFill="1" applyBorder="1" applyAlignment="1" applyProtection="1">
      <alignment horizontal="center" vertical="center" wrapText="1"/>
      <protection/>
    </xf>
    <xf numFmtId="0" fontId="40" fillId="55" borderId="40" xfId="0" applyFont="1" applyFill="1" applyBorder="1" applyAlignment="1" applyProtection="1">
      <alignment vertical="center" wrapText="1"/>
      <protection/>
    </xf>
    <xf numFmtId="49" fontId="44" fillId="55" borderId="43" xfId="0" applyNumberFormat="1" applyFont="1" applyFill="1" applyBorder="1" applyAlignment="1" applyProtection="1">
      <alignment horizontal="center" vertical="center" wrapText="1"/>
      <protection/>
    </xf>
    <xf numFmtId="49" fontId="44" fillId="55" borderId="34" xfId="0" applyNumberFormat="1" applyFont="1" applyFill="1" applyBorder="1" applyAlignment="1" applyProtection="1">
      <alignment horizontal="center" vertical="center" wrapText="1"/>
      <protection/>
    </xf>
    <xf numFmtId="49" fontId="40" fillId="55" borderId="49" xfId="0" applyNumberFormat="1" applyFont="1" applyFill="1" applyBorder="1" applyAlignment="1" applyProtection="1">
      <alignment horizontal="center" vertical="center" wrapText="1"/>
      <protection/>
    </xf>
    <xf numFmtId="49" fontId="40" fillId="55" borderId="40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531" applyFont="1" applyProtection="1">
      <alignment vertical="top"/>
      <protection/>
    </xf>
    <xf numFmtId="49" fontId="40" fillId="59" borderId="0" xfId="531" applyFont="1" applyFill="1" applyProtection="1">
      <alignment vertical="top"/>
      <protection/>
    </xf>
    <xf numFmtId="49" fontId="40" fillId="60" borderId="0" xfId="531" applyFont="1" applyFill="1" applyProtection="1">
      <alignment vertical="top"/>
      <protection/>
    </xf>
    <xf numFmtId="49" fontId="40" fillId="0" borderId="0" xfId="531" applyFont="1" applyBorder="1" applyProtection="1">
      <alignment vertical="top"/>
      <protection/>
    </xf>
    <xf numFmtId="49" fontId="40" fillId="0" borderId="0" xfId="513" applyProtection="1">
      <alignment vertical="top"/>
      <protection/>
    </xf>
    <xf numFmtId="49" fontId="40" fillId="0" borderId="0" xfId="513" applyNumberFormat="1" applyFont="1" applyAlignment="1" applyProtection="1">
      <alignment/>
      <protection/>
    </xf>
    <xf numFmtId="0" fontId="40" fillId="35" borderId="18" xfId="531" applyNumberFormat="1" applyFont="1" applyFill="1" applyBorder="1" applyAlignment="1" applyProtection="1">
      <alignment vertical="top" wrapText="1"/>
      <protection locked="0"/>
    </xf>
    <xf numFmtId="49" fontId="40" fillId="35" borderId="0" xfId="531" applyFont="1" applyFill="1" applyAlignment="1" applyProtection="1">
      <alignment vertical="top" wrapText="1"/>
      <protection locked="0"/>
    </xf>
    <xf numFmtId="49" fontId="40" fillId="0" borderId="0" xfId="531" applyFont="1" applyAlignment="1" applyProtection="1">
      <alignment vertical="justify" wrapText="1"/>
      <protection/>
    </xf>
    <xf numFmtId="0" fontId="44" fillId="55" borderId="18" xfId="533" applyFont="1" applyFill="1" applyBorder="1" applyAlignment="1" applyProtection="1">
      <alignment horizontal="left" vertical="justify" wrapText="1"/>
      <protection/>
    </xf>
    <xf numFmtId="49" fontId="40" fillId="0" borderId="0" xfId="531" applyFont="1" applyAlignment="1" applyProtection="1">
      <alignment horizontal="left" vertical="justify" wrapText="1"/>
      <protection/>
    </xf>
    <xf numFmtId="49" fontId="51" fillId="55" borderId="50" xfId="375" applyNumberFormat="1" applyFont="1" applyFill="1" applyBorder="1" applyAlignment="1" applyProtection="1">
      <alignment vertical="justify" wrapText="1"/>
      <protection/>
    </xf>
    <xf numFmtId="49" fontId="40" fillId="55" borderId="50" xfId="531" applyFont="1" applyFill="1" applyBorder="1" applyAlignment="1" applyProtection="1">
      <alignment vertical="justify" wrapText="1"/>
      <protection/>
    </xf>
    <xf numFmtId="0" fontId="51" fillId="55" borderId="21" xfId="375" applyFont="1" applyFill="1" applyBorder="1" applyAlignment="1" applyProtection="1">
      <alignment/>
      <protection/>
    </xf>
    <xf numFmtId="49" fontId="58" fillId="0" borderId="0" xfId="531" applyFont="1" applyAlignment="1" applyProtection="1">
      <alignment vertical="justify" wrapText="1"/>
      <protection/>
    </xf>
    <xf numFmtId="0" fontId="40" fillId="40" borderId="18" xfId="533" applyFont="1" applyFill="1" applyBorder="1" applyAlignment="1" applyProtection="1">
      <alignment horizontal="center" vertical="center"/>
      <protection locked="0"/>
    </xf>
    <xf numFmtId="0" fontId="51" fillId="55" borderId="21" xfId="375" applyFont="1" applyFill="1" applyBorder="1" applyAlignment="1" applyProtection="1">
      <alignment horizontal="center" vertical="center"/>
      <protection/>
    </xf>
    <xf numFmtId="49" fontId="51" fillId="61" borderId="34" xfId="375" applyNumberFormat="1" applyFont="1" applyFill="1" applyBorder="1" applyAlignment="1" applyProtection="1">
      <alignment horizontal="center" vertical="center" wrapText="1"/>
      <protection/>
    </xf>
    <xf numFmtId="0" fontId="40" fillId="61" borderId="36" xfId="0" applyFont="1" applyFill="1" applyBorder="1" applyAlignment="1" applyProtection="1">
      <alignment horizontal="center" vertical="center" wrapText="1"/>
      <protection/>
    </xf>
    <xf numFmtId="0" fontId="51" fillId="55" borderId="21" xfId="375" applyFont="1" applyFill="1" applyBorder="1" applyAlignment="1" applyProtection="1">
      <alignment horizontal="center" vertical="center" wrapText="1"/>
      <protection/>
    </xf>
    <xf numFmtId="0" fontId="40" fillId="40" borderId="43" xfId="0" applyFont="1" applyFill="1" applyBorder="1" applyAlignment="1" applyProtection="1">
      <alignment horizontal="center" vertical="center"/>
      <protection locked="0"/>
    </xf>
    <xf numFmtId="0" fontId="40" fillId="40" borderId="51" xfId="0" applyFont="1" applyFill="1" applyBorder="1" applyAlignment="1" applyProtection="1">
      <alignment horizontal="center" vertical="center"/>
      <protection locked="0"/>
    </xf>
    <xf numFmtId="0" fontId="40" fillId="40" borderId="18" xfId="0" applyFont="1" applyFill="1" applyBorder="1" applyAlignment="1" applyProtection="1">
      <alignment horizontal="center" vertical="center"/>
      <protection locked="0"/>
    </xf>
    <xf numFmtId="0" fontId="40" fillId="40" borderId="39" xfId="0" applyFont="1" applyFill="1" applyBorder="1" applyAlignment="1" applyProtection="1">
      <alignment horizontal="center" vertical="center"/>
      <protection locked="0"/>
    </xf>
    <xf numFmtId="0" fontId="40" fillId="40" borderId="31" xfId="0" applyFont="1" applyFill="1" applyBorder="1" applyAlignment="1" applyProtection="1">
      <alignment horizontal="center" vertical="center"/>
      <protection locked="0"/>
    </xf>
    <xf numFmtId="0" fontId="40" fillId="40" borderId="36" xfId="0" applyFont="1" applyFill="1" applyBorder="1" applyAlignment="1" applyProtection="1">
      <alignment horizontal="center" vertical="center"/>
      <protection locked="0"/>
    </xf>
    <xf numFmtId="0" fontId="40" fillId="40" borderId="52" xfId="0" applyFont="1" applyFill="1" applyBorder="1" applyAlignment="1" applyProtection="1">
      <alignment horizontal="center" vertical="center" wrapText="1"/>
      <protection locked="0"/>
    </xf>
    <xf numFmtId="0" fontId="59" fillId="55" borderId="0" xfId="0" applyNumberFormat="1" applyFont="1" applyFill="1" applyBorder="1" applyAlignment="1" applyProtection="1">
      <alignment horizontal="center" wrapText="1"/>
      <protection/>
    </xf>
    <xf numFmtId="49" fontId="56" fillId="55" borderId="0" xfId="0" applyNumberFormat="1" applyFont="1" applyFill="1" applyBorder="1" applyAlignment="1" applyProtection="1">
      <alignment horizontal="center" vertical="top" wrapText="1"/>
      <protection/>
    </xf>
    <xf numFmtId="49" fontId="40" fillId="55" borderId="18" xfId="0" applyNumberFormat="1" applyFont="1" applyFill="1" applyBorder="1" applyAlignment="1" applyProtection="1">
      <alignment horizontal="left" vertical="center" wrapText="1"/>
      <protection/>
    </xf>
    <xf numFmtId="49" fontId="40" fillId="55" borderId="31" xfId="0" applyNumberFormat="1" applyFont="1" applyFill="1" applyBorder="1" applyAlignment="1" applyProtection="1">
      <alignment horizontal="left" vertical="center" wrapText="1"/>
      <protection/>
    </xf>
    <xf numFmtId="0" fontId="44" fillId="55" borderId="48" xfId="0" applyFont="1" applyFill="1" applyBorder="1" applyAlignment="1" applyProtection="1">
      <alignment horizontal="center" vertical="center" wrapText="1"/>
      <protection/>
    </xf>
    <xf numFmtId="49" fontId="40" fillId="55" borderId="51" xfId="0" applyNumberFormat="1" applyFont="1" applyFill="1" applyBorder="1" applyAlignment="1" applyProtection="1">
      <alignment horizontal="left" vertical="center" wrapText="1"/>
      <protection/>
    </xf>
    <xf numFmtId="0" fontId="40" fillId="40" borderId="39" xfId="533" applyFont="1" applyFill="1" applyBorder="1" applyAlignment="1" applyProtection="1">
      <alignment horizontal="left" vertical="center" wrapText="1"/>
      <protection locked="0"/>
    </xf>
    <xf numFmtId="0" fontId="40" fillId="40" borderId="36" xfId="533" applyFont="1" applyFill="1" applyBorder="1" applyAlignment="1" applyProtection="1">
      <alignment horizontal="left" vertical="center" wrapText="1"/>
      <protection locked="0"/>
    </xf>
    <xf numFmtId="2" fontId="40" fillId="40" borderId="51" xfId="0" applyNumberFormat="1" applyFont="1" applyFill="1" applyBorder="1" applyAlignment="1" applyProtection="1">
      <alignment horizontal="center" vertical="center"/>
      <protection locked="0"/>
    </xf>
    <xf numFmtId="2" fontId="40" fillId="40" borderId="18" xfId="0" applyNumberFormat="1" applyFont="1" applyFill="1" applyBorder="1" applyAlignment="1" applyProtection="1">
      <alignment horizontal="center" vertical="center"/>
      <protection locked="0"/>
    </xf>
    <xf numFmtId="2" fontId="40" fillId="40" borderId="31" xfId="0" applyNumberFormat="1" applyFont="1" applyFill="1" applyBorder="1" applyAlignment="1" applyProtection="1">
      <alignment horizontal="center" vertical="center"/>
      <protection locked="0"/>
    </xf>
    <xf numFmtId="224" fontId="40" fillId="40" borderId="51" xfId="0" applyNumberFormat="1" applyFont="1" applyFill="1" applyBorder="1" applyAlignment="1" applyProtection="1">
      <alignment horizontal="center" vertical="center"/>
      <protection locked="0"/>
    </xf>
    <xf numFmtId="224" fontId="40" fillId="40" borderId="18" xfId="0" applyNumberFormat="1" applyFont="1" applyFill="1" applyBorder="1" applyAlignment="1" applyProtection="1">
      <alignment horizontal="center" vertical="center"/>
      <protection locked="0"/>
    </xf>
    <xf numFmtId="224" fontId="40" fillId="40" borderId="31" xfId="0" applyNumberFormat="1" applyFont="1" applyFill="1" applyBorder="1" applyAlignment="1" applyProtection="1">
      <alignment horizontal="center" vertical="center"/>
      <protection locked="0"/>
    </xf>
    <xf numFmtId="2" fontId="40" fillId="40" borderId="18" xfId="533" applyNumberFormat="1" applyFont="1" applyFill="1" applyBorder="1" applyAlignment="1" applyProtection="1">
      <alignment horizontal="center" vertical="center"/>
      <protection locked="0"/>
    </xf>
    <xf numFmtId="2" fontId="40" fillId="40" borderId="39" xfId="533" applyNumberFormat="1" applyFont="1" applyFill="1" applyBorder="1" applyAlignment="1" applyProtection="1">
      <alignment horizontal="center" vertical="center"/>
      <protection locked="0"/>
    </xf>
    <xf numFmtId="2" fontId="40" fillId="40" borderId="39" xfId="0" applyNumberFormat="1" applyFont="1" applyFill="1" applyBorder="1" applyAlignment="1" applyProtection="1">
      <alignment horizontal="center" vertical="center"/>
      <protection locked="0"/>
    </xf>
    <xf numFmtId="1" fontId="40" fillId="40" borderId="18" xfId="0" applyNumberFormat="1" applyFont="1" applyFill="1" applyBorder="1" applyAlignment="1" applyProtection="1">
      <alignment horizontal="center" vertical="center"/>
      <protection locked="0"/>
    </xf>
    <xf numFmtId="14" fontId="40" fillId="40" borderId="51" xfId="0" applyNumberFormat="1" applyFont="1" applyFill="1" applyBorder="1" applyAlignment="1" applyProtection="1">
      <alignment horizontal="center" vertical="center"/>
      <protection locked="0"/>
    </xf>
    <xf numFmtId="1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4" fillId="55" borderId="26" xfId="532" applyFont="1" applyFill="1" applyBorder="1" applyAlignment="1" applyProtection="1">
      <alignment horizontal="right" vertical="center" wrapText="1"/>
      <protection/>
    </xf>
    <xf numFmtId="0" fontId="44" fillId="7" borderId="41" xfId="532" applyFont="1" applyFill="1" applyBorder="1" applyAlignment="1" applyProtection="1">
      <alignment horizontal="center" vertical="center" wrapText="1"/>
      <protection/>
    </xf>
    <xf numFmtId="0" fontId="44" fillId="7" borderId="42" xfId="532" applyFont="1" applyFill="1" applyBorder="1" applyAlignment="1" applyProtection="1">
      <alignment horizontal="center" vertical="center" wrapText="1"/>
      <protection/>
    </xf>
    <xf numFmtId="0" fontId="44" fillId="7" borderId="30" xfId="532" applyFont="1" applyFill="1" applyBorder="1" applyAlignment="1" applyProtection="1">
      <alignment horizontal="center" vertical="center" wrapText="1"/>
      <protection/>
    </xf>
    <xf numFmtId="0" fontId="44" fillId="55" borderId="24" xfId="532" applyFont="1" applyFill="1" applyBorder="1" applyAlignment="1" applyProtection="1">
      <alignment horizontal="center" vertical="center" wrapText="1"/>
      <protection/>
    </xf>
    <xf numFmtId="0" fontId="44" fillId="55" borderId="35" xfId="532" applyFont="1" applyFill="1" applyBorder="1" applyAlignment="1" applyProtection="1">
      <alignment horizontal="center" vertical="center" wrapText="1"/>
      <protection/>
    </xf>
    <xf numFmtId="0" fontId="44" fillId="4" borderId="34" xfId="532" applyFont="1" applyFill="1" applyBorder="1" applyAlignment="1" applyProtection="1">
      <alignment horizontal="center" vertical="center" wrapText="1"/>
      <protection/>
    </xf>
    <xf numFmtId="0" fontId="44" fillId="4" borderId="36" xfId="532" applyFont="1" applyFill="1" applyBorder="1" applyAlignment="1" applyProtection="1">
      <alignment horizontal="center" vertical="center" wrapText="1"/>
      <protection/>
    </xf>
    <xf numFmtId="49" fontId="40" fillId="55" borderId="43" xfId="536" applyNumberFormat="1" applyFont="1" applyFill="1" applyBorder="1" applyAlignment="1" applyProtection="1">
      <alignment horizontal="center" vertical="center" wrapText="1"/>
      <protection/>
    </xf>
    <xf numFmtId="49" fontId="40" fillId="55" borderId="34" xfId="536" applyNumberFormat="1" applyFont="1" applyFill="1" applyBorder="1" applyAlignment="1" applyProtection="1">
      <alignment horizontal="center" vertical="center" wrapText="1"/>
      <protection/>
    </xf>
    <xf numFmtId="0" fontId="40" fillId="55" borderId="53" xfId="532" applyFont="1" applyFill="1" applyBorder="1" applyAlignment="1" applyProtection="1">
      <alignment horizontal="center" vertical="center" wrapText="1"/>
      <protection/>
    </xf>
    <xf numFmtId="0" fontId="40" fillId="55" borderId="54" xfId="532" applyFont="1" applyFill="1" applyBorder="1" applyAlignment="1" applyProtection="1">
      <alignment horizontal="center" vertical="center" wrapText="1"/>
      <protection/>
    </xf>
    <xf numFmtId="0" fontId="40" fillId="55" borderId="43" xfId="532" applyFont="1" applyFill="1" applyBorder="1" applyAlignment="1" applyProtection="1">
      <alignment horizontal="center" vertical="center" wrapText="1"/>
      <protection/>
    </xf>
    <xf numFmtId="0" fontId="40" fillId="55" borderId="55" xfId="532" applyFont="1" applyFill="1" applyBorder="1" applyAlignment="1" applyProtection="1">
      <alignment horizontal="center" vertical="center" wrapText="1"/>
      <protection/>
    </xf>
    <xf numFmtId="0" fontId="40" fillId="55" borderId="30" xfId="532" applyFont="1" applyFill="1" applyBorder="1" applyAlignment="1" applyProtection="1">
      <alignment horizontal="center" vertical="center" wrapText="1"/>
      <protection/>
    </xf>
    <xf numFmtId="0" fontId="40" fillId="56" borderId="45" xfId="536" applyNumberFormat="1" applyFont="1" applyFill="1" applyBorder="1" applyAlignment="1" applyProtection="1">
      <alignment horizontal="center" vertical="center" wrapText="1"/>
      <protection locked="0"/>
    </xf>
    <xf numFmtId="0" fontId="40" fillId="56" borderId="56" xfId="536" applyNumberFormat="1" applyFont="1" applyFill="1" applyBorder="1" applyAlignment="1" applyProtection="1">
      <alignment horizontal="center" vertical="center" wrapText="1"/>
      <protection locked="0"/>
    </xf>
    <xf numFmtId="49" fontId="40" fillId="55" borderId="45" xfId="536" applyNumberFormat="1" applyFont="1" applyFill="1" applyBorder="1" applyAlignment="1" applyProtection="1">
      <alignment horizontal="center" vertical="center" wrapText="1"/>
      <protection/>
    </xf>
    <xf numFmtId="49" fontId="40" fillId="55" borderId="56" xfId="536" applyNumberFormat="1" applyFont="1" applyFill="1" applyBorder="1" applyAlignment="1" applyProtection="1">
      <alignment horizontal="center" vertical="center" wrapText="1"/>
      <protection/>
    </xf>
    <xf numFmtId="0" fontId="44" fillId="7" borderId="41" xfId="0" applyFont="1" applyFill="1" applyBorder="1" applyAlignment="1" applyProtection="1">
      <alignment horizontal="center" vertical="center" wrapText="1"/>
      <protection/>
    </xf>
    <xf numFmtId="0" fontId="44" fillId="7" borderId="42" xfId="0" applyFont="1" applyFill="1" applyBorder="1" applyAlignment="1" applyProtection="1">
      <alignment horizontal="center" vertical="center" wrapText="1"/>
      <protection/>
    </xf>
    <xf numFmtId="0" fontId="44" fillId="7" borderId="30" xfId="0" applyFont="1" applyFill="1" applyBorder="1" applyAlignment="1" applyProtection="1">
      <alignment horizontal="center" vertical="center" wrapText="1"/>
      <protection/>
    </xf>
    <xf numFmtId="0" fontId="59" fillId="55" borderId="0" xfId="0" applyFont="1" applyFill="1" applyBorder="1" applyAlignment="1" applyProtection="1">
      <alignment horizontal="center" wrapText="1"/>
      <protection/>
    </xf>
    <xf numFmtId="0" fontId="40" fillId="55" borderId="26" xfId="0" applyFont="1" applyFill="1" applyBorder="1" applyAlignment="1" applyProtection="1">
      <alignment horizontal="left"/>
      <protection/>
    </xf>
    <xf numFmtId="0" fontId="40" fillId="55" borderId="0" xfId="0" applyFont="1" applyFill="1" applyBorder="1" applyAlignment="1" applyProtection="1">
      <alignment horizontal="left" wrapText="1"/>
      <protection/>
    </xf>
    <xf numFmtId="0" fontId="40" fillId="55" borderId="0" xfId="0" applyFont="1" applyFill="1" applyBorder="1" applyAlignment="1" applyProtection="1">
      <alignment horizontal="left"/>
      <protection/>
    </xf>
    <xf numFmtId="0" fontId="44" fillId="55" borderId="41" xfId="0" applyFont="1" applyFill="1" applyBorder="1" applyAlignment="1" applyProtection="1">
      <alignment horizontal="center" vertical="center" wrapText="1"/>
      <protection/>
    </xf>
    <xf numFmtId="0" fontId="44" fillId="55" borderId="42" xfId="0" applyFont="1" applyFill="1" applyBorder="1" applyAlignment="1" applyProtection="1">
      <alignment horizontal="center" vertical="center" wrapText="1"/>
      <protection/>
    </xf>
    <xf numFmtId="0" fontId="44" fillId="55" borderId="30" xfId="0" applyFont="1" applyFill="1" applyBorder="1" applyAlignment="1" applyProtection="1">
      <alignment horizontal="center" vertical="center" wrapText="1"/>
      <protection/>
    </xf>
    <xf numFmtId="0" fontId="56" fillId="55" borderId="0" xfId="0" applyFont="1" applyFill="1" applyBorder="1" applyAlignment="1" applyProtection="1">
      <alignment horizontal="center" vertical="top"/>
      <protection/>
    </xf>
    <xf numFmtId="0" fontId="40" fillId="0" borderId="24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center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31" xfId="0" applyFont="1" applyBorder="1" applyAlignment="1" applyProtection="1">
      <alignment horizontal="center" vertical="center" wrapText="1"/>
      <protection/>
    </xf>
    <xf numFmtId="0" fontId="40" fillId="0" borderId="35" xfId="0" applyFont="1" applyBorder="1" applyAlignment="1" applyProtection="1">
      <alignment horizontal="center" vertical="center" wrapText="1"/>
      <protection/>
    </xf>
    <xf numFmtId="0" fontId="40" fillId="0" borderId="36" xfId="0" applyFont="1" applyBorder="1" applyAlignment="1" applyProtection="1">
      <alignment horizontal="center" vertical="center" wrapText="1"/>
      <protection/>
    </xf>
    <xf numFmtId="0" fontId="44" fillId="7" borderId="41" xfId="535" applyNumberFormat="1" applyFont="1" applyFill="1" applyBorder="1" applyAlignment="1" applyProtection="1">
      <alignment horizontal="center" vertical="center" wrapText="1"/>
      <protection/>
    </xf>
    <xf numFmtId="0" fontId="44" fillId="7" borderId="42" xfId="535" applyNumberFormat="1" applyFont="1" applyFill="1" applyBorder="1" applyAlignment="1" applyProtection="1">
      <alignment horizontal="center" vertical="center" wrapText="1"/>
      <protection/>
    </xf>
    <xf numFmtId="0" fontId="44" fillId="7" borderId="30" xfId="535" applyNumberFormat="1" applyFont="1" applyFill="1" applyBorder="1" applyAlignment="1" applyProtection="1">
      <alignment horizontal="center" vertical="center" wrapText="1"/>
      <protection/>
    </xf>
    <xf numFmtId="0" fontId="59" fillId="55" borderId="0" xfId="0" applyNumberFormat="1" applyFont="1" applyFill="1" applyBorder="1" applyAlignment="1" applyProtection="1">
      <alignment horizontal="center" wrapText="1"/>
      <protection/>
    </xf>
    <xf numFmtId="0" fontId="40" fillId="56" borderId="58" xfId="533" applyFont="1" applyFill="1" applyBorder="1" applyAlignment="1" applyProtection="1">
      <alignment horizontal="center" vertical="center" wrapText="1"/>
      <protection locked="0"/>
    </xf>
    <xf numFmtId="0" fontId="40" fillId="56" borderId="51" xfId="533" applyFont="1" applyFill="1" applyBorder="1" applyAlignment="1" applyProtection="1">
      <alignment horizontal="center" vertical="center" wrapText="1"/>
      <protection locked="0"/>
    </xf>
    <xf numFmtId="49" fontId="56" fillId="55" borderId="0" xfId="0" applyNumberFormat="1" applyFont="1" applyFill="1" applyBorder="1" applyAlignment="1" applyProtection="1">
      <alignment horizontal="center" vertical="top" wrapText="1"/>
      <protection/>
    </xf>
    <xf numFmtId="49" fontId="49" fillId="57" borderId="0" xfId="531" applyFont="1" applyFill="1" applyAlignment="1" applyProtection="1">
      <alignment horizontal="center" vertical="center" wrapText="1"/>
      <protection/>
    </xf>
    <xf numFmtId="49" fontId="49" fillId="57" borderId="0" xfId="531" applyFont="1" applyFill="1" applyAlignment="1" applyProtection="1">
      <alignment horizontal="center" vertical="center" wrapText="1"/>
      <protection/>
    </xf>
    <xf numFmtId="49" fontId="44" fillId="0" borderId="59" xfId="535" applyNumberFormat="1" applyFont="1" applyFill="1" applyBorder="1" applyAlignment="1" applyProtection="1">
      <alignment horizontal="center" vertical="center" wrapText="1"/>
      <protection/>
    </xf>
    <xf numFmtId="49" fontId="44" fillId="0" borderId="50" xfId="535" applyNumberFormat="1" applyFont="1" applyFill="1" applyBorder="1" applyAlignment="1" applyProtection="1">
      <alignment horizontal="center" vertical="center" wrapText="1"/>
      <protection/>
    </xf>
    <xf numFmtId="49" fontId="44" fillId="0" borderId="48" xfId="535" applyNumberFormat="1" applyFont="1" applyFill="1" applyBorder="1" applyAlignment="1" applyProtection="1">
      <alignment horizontal="center" vertical="center" wrapText="1"/>
      <protection/>
    </xf>
    <xf numFmtId="0" fontId="40" fillId="56" borderId="60" xfId="533" applyFont="1" applyFill="1" applyBorder="1" applyAlignment="1" applyProtection="1">
      <alignment horizontal="center" vertical="center" wrapText="1"/>
      <protection locked="0"/>
    </xf>
    <xf numFmtId="49" fontId="49" fillId="57" borderId="0" xfId="531" applyFont="1" applyFill="1" applyAlignment="1" applyProtection="1">
      <alignment horizontal="center" vertical="center" wrapText="1"/>
      <protection/>
    </xf>
  </cellXfs>
  <cellStyles count="65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Forma_1" xfId="528"/>
    <cellStyle name="Обычный_Forma_2" xfId="529"/>
    <cellStyle name="Обычный_PRIL1.ELECTR" xfId="530"/>
    <cellStyle name="Обычный_WARM.TOPL.Q1.2010" xfId="531"/>
    <cellStyle name="Обычный_ЖКУ_проект3" xfId="532"/>
    <cellStyle name="Обычный_СТ-ИП 2" xfId="533"/>
    <cellStyle name="Обычный_тарифы на 2002г с 1-01" xfId="534"/>
    <cellStyle name="Обычный_Тепло" xfId="535"/>
    <cellStyle name="Обычный_форма 1 водопровод для орг" xfId="536"/>
    <cellStyle name="Обычный_Форма 22 ЖКХ" xfId="537"/>
    <cellStyle name="Followed Hyperlink" xfId="538"/>
    <cellStyle name="Плохой" xfId="539"/>
    <cellStyle name="Плохой 2" xfId="540"/>
    <cellStyle name="Плохой 3" xfId="541"/>
    <cellStyle name="Плохой 4" xfId="542"/>
    <cellStyle name="Плохой 5" xfId="543"/>
    <cellStyle name="Плохой 6" xfId="544"/>
    <cellStyle name="Плохой 7" xfId="545"/>
    <cellStyle name="Плохой 8" xfId="546"/>
    <cellStyle name="Плохой 9" xfId="547"/>
    <cellStyle name="Поле ввода" xfId="548"/>
    <cellStyle name="Пояснение" xfId="549"/>
    <cellStyle name="Пояснение 2" xfId="550"/>
    <cellStyle name="Пояснение 3" xfId="551"/>
    <cellStyle name="Пояснение 4" xfId="552"/>
    <cellStyle name="Пояснение 5" xfId="553"/>
    <cellStyle name="Пояснение 6" xfId="554"/>
    <cellStyle name="Пояснение 7" xfId="555"/>
    <cellStyle name="Пояснение 8" xfId="556"/>
    <cellStyle name="Пояснение 9" xfId="557"/>
    <cellStyle name="Примечание" xfId="558"/>
    <cellStyle name="Примечание 10" xfId="559"/>
    <cellStyle name="Примечание 11" xfId="560"/>
    <cellStyle name="Примечание 12" xfId="561"/>
    <cellStyle name="Примечание 2" xfId="562"/>
    <cellStyle name="Примечание 2 2" xfId="563"/>
    <cellStyle name="Примечание 2 3" xfId="564"/>
    <cellStyle name="Примечание 2 4" xfId="565"/>
    <cellStyle name="Примечание 2 5" xfId="566"/>
    <cellStyle name="Примечание 2 6" xfId="567"/>
    <cellStyle name="Примечание 2 7" xfId="568"/>
    <cellStyle name="Примечание 2 8" xfId="569"/>
    <cellStyle name="Примечание 3" xfId="570"/>
    <cellStyle name="Примечание 3 2" xfId="571"/>
    <cellStyle name="Примечание 3 3" xfId="572"/>
    <cellStyle name="Примечание 3 4" xfId="573"/>
    <cellStyle name="Примечание 3 5" xfId="574"/>
    <cellStyle name="Примечание 3 6" xfId="575"/>
    <cellStyle name="Примечание 3 7" xfId="576"/>
    <cellStyle name="Примечание 3 8" xfId="577"/>
    <cellStyle name="Примечание 4" xfId="578"/>
    <cellStyle name="Примечание 4 2" xfId="579"/>
    <cellStyle name="Примечание 4 3" xfId="580"/>
    <cellStyle name="Примечание 4 4" xfId="581"/>
    <cellStyle name="Примечание 4 5" xfId="582"/>
    <cellStyle name="Примечание 4 6" xfId="583"/>
    <cellStyle name="Примечание 4 7" xfId="584"/>
    <cellStyle name="Примечание 4 8" xfId="585"/>
    <cellStyle name="Примечание 5" xfId="586"/>
    <cellStyle name="Примечание 5 2" xfId="587"/>
    <cellStyle name="Примечание 5 3" xfId="588"/>
    <cellStyle name="Примечание 5 4" xfId="589"/>
    <cellStyle name="Примечание 5 5" xfId="590"/>
    <cellStyle name="Примечание 5 6" xfId="591"/>
    <cellStyle name="Примечание 5 7" xfId="592"/>
    <cellStyle name="Примечание 5 8" xfId="593"/>
    <cellStyle name="Примечание 6" xfId="594"/>
    <cellStyle name="Примечание 7" xfId="595"/>
    <cellStyle name="Примечание 8" xfId="596"/>
    <cellStyle name="Примечание 9" xfId="597"/>
    <cellStyle name="Percent" xfId="598"/>
    <cellStyle name="Процентный 2" xfId="599"/>
    <cellStyle name="Процентный 3" xfId="600"/>
    <cellStyle name="Процентный 4" xfId="601"/>
    <cellStyle name="Связанная ячейка" xfId="602"/>
    <cellStyle name="Связанная ячейка 2" xfId="603"/>
    <cellStyle name="Связанная ячейка 3" xfId="604"/>
    <cellStyle name="Связанная ячейка 4" xfId="605"/>
    <cellStyle name="Связанная ячейка 5" xfId="606"/>
    <cellStyle name="Связанная ячейка 6" xfId="607"/>
    <cellStyle name="Связанная ячейка 7" xfId="608"/>
    <cellStyle name="Связанная ячейка 8" xfId="609"/>
    <cellStyle name="Связанная ячейка 9" xfId="610"/>
    <cellStyle name="Стиль 1" xfId="611"/>
    <cellStyle name="ТЕКСТ" xfId="612"/>
    <cellStyle name="ТЕКСТ 2" xfId="613"/>
    <cellStyle name="ТЕКСТ 3" xfId="614"/>
    <cellStyle name="ТЕКСТ 4" xfId="615"/>
    <cellStyle name="ТЕКСТ 5" xfId="616"/>
    <cellStyle name="ТЕКСТ 6" xfId="617"/>
    <cellStyle name="ТЕКСТ 7" xfId="618"/>
    <cellStyle name="ТЕКСТ 8" xfId="619"/>
    <cellStyle name="Текст предупреждения" xfId="620"/>
    <cellStyle name="Текст предупреждения 2" xfId="621"/>
    <cellStyle name="Текст предупреждения 3" xfId="622"/>
    <cellStyle name="Текст предупреждения 4" xfId="623"/>
    <cellStyle name="Текст предупреждения 5" xfId="624"/>
    <cellStyle name="Текст предупреждения 6" xfId="625"/>
    <cellStyle name="Текст предупреждения 7" xfId="626"/>
    <cellStyle name="Текст предупреждения 8" xfId="627"/>
    <cellStyle name="Текст предупреждения 9" xfId="628"/>
    <cellStyle name="Текстовый" xfId="629"/>
    <cellStyle name="Текстовый 2" xfId="630"/>
    <cellStyle name="Текстовый 3" xfId="631"/>
    <cellStyle name="Текстовый 4" xfId="632"/>
    <cellStyle name="Текстовый 5" xfId="633"/>
    <cellStyle name="Текстовый 6" xfId="634"/>
    <cellStyle name="Текстовый 7" xfId="635"/>
    <cellStyle name="Текстовый 8" xfId="636"/>
    <cellStyle name="Тысячи [0]_3Com" xfId="637"/>
    <cellStyle name="Тысячи_3Com" xfId="638"/>
    <cellStyle name="ФИКСИРОВАННЫЙ" xfId="639"/>
    <cellStyle name="ФИКСИРОВАННЫЙ 2" xfId="640"/>
    <cellStyle name="ФИКСИРОВАННЫЙ 3" xfId="641"/>
    <cellStyle name="ФИКСИРОВАННЫЙ 4" xfId="642"/>
    <cellStyle name="ФИКСИРОВАННЫЙ 5" xfId="643"/>
    <cellStyle name="ФИКСИРОВАННЫЙ 6" xfId="644"/>
    <cellStyle name="ФИКСИРОВАННЫЙ 7" xfId="645"/>
    <cellStyle name="ФИКСИРОВАННЫЙ 8" xfId="646"/>
    <cellStyle name="Comma" xfId="647"/>
    <cellStyle name="Comma [0]" xfId="648"/>
    <cellStyle name="Финансовый 2" xfId="649"/>
    <cellStyle name="Формула" xfId="650"/>
    <cellStyle name="ФормулаВБ" xfId="651"/>
    <cellStyle name="ФормулаНаКонтроль" xfId="652"/>
    <cellStyle name="Хороший" xfId="653"/>
    <cellStyle name="Хороший 2" xfId="654"/>
    <cellStyle name="Хороший 3" xfId="655"/>
    <cellStyle name="Хороший 4" xfId="656"/>
    <cellStyle name="Хороший 5" xfId="657"/>
    <cellStyle name="Хороший 6" xfId="658"/>
    <cellStyle name="Хороший 7" xfId="659"/>
    <cellStyle name="Хороший 8" xfId="660"/>
    <cellStyle name="Хороший 9" xfId="661"/>
    <cellStyle name="Џђћ–…ќ’ќ›‰" xfId="6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Z52"/>
  <sheetViews>
    <sheetView tabSelected="1" zoomScalePageLayoutView="0" workbookViewId="0" topLeftCell="C19">
      <selection activeCell="H22" sqref="H22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29" customWidth="1"/>
    <col min="4" max="4" width="2.75390625" style="6" customWidth="1"/>
    <col min="5" max="5" width="35.75390625" style="6" customWidth="1"/>
    <col min="6" max="6" width="21.625" style="6" customWidth="1"/>
    <col min="7" max="7" width="40.75390625" style="27" customWidth="1"/>
    <col min="8" max="8" width="32.75390625" style="6" customWidth="1"/>
    <col min="9" max="9" width="2.75390625" style="6" customWidth="1"/>
    <col min="10" max="16384" width="9.125" style="6" customWidth="1"/>
  </cols>
  <sheetData>
    <row r="1" spans="1:7" s="29" customFormat="1" ht="35.25" customHeight="1" hidden="1">
      <c r="A1" s="1" t="str">
        <f>region_name</f>
        <v>г.Санкт-Петербург</v>
      </c>
      <c r="B1" s="2" t="str">
        <f>IF(god="","Не определено",god)</f>
        <v>2011</v>
      </c>
      <c r="C1" s="29" t="str">
        <f>org&amp;"_INN:"&amp;inn&amp;"_KPP:"&amp;kpp</f>
        <v>ЗАО "АТЭК"_INN:7826135558_KPP:780501001</v>
      </c>
      <c r="G1" s="30"/>
    </row>
    <row r="2" spans="1:7" s="29" customFormat="1" ht="11.25" customHeight="1">
      <c r="A2" s="1" t="str">
        <f>IF(org="","Не определено",org)</f>
        <v>ЗАО "АТЭК"</v>
      </c>
      <c r="B2" s="2" t="str">
        <f>IF(inn="","Не определено",inn)</f>
        <v>7826135558</v>
      </c>
      <c r="G2" s="30"/>
    </row>
    <row r="3" spans="4:11" ht="12.75" customHeight="1">
      <c r="D3" s="3"/>
      <c r="E3" s="4"/>
      <c r="F3" s="5"/>
      <c r="G3" s="206" t="s">
        <v>463</v>
      </c>
      <c r="H3" s="206"/>
      <c r="I3" s="102"/>
      <c r="K3" s="29"/>
    </row>
    <row r="4" spans="1:11" ht="30" customHeight="1">
      <c r="A4" s="1" t="str">
        <f>IF(fil="","Не определено",fil)</f>
        <v>Не определено</v>
      </c>
      <c r="B4" s="2" t="str">
        <f>IF(kpp="","Не определено",kpp)</f>
        <v>780501001</v>
      </c>
      <c r="D4" s="7"/>
      <c r="E4" s="207" t="s">
        <v>462</v>
      </c>
      <c r="F4" s="208"/>
      <c r="G4" s="209"/>
      <c r="H4" s="8"/>
      <c r="I4" s="103"/>
      <c r="K4" s="29"/>
    </row>
    <row r="5" spans="4:11" ht="12" thickBot="1">
      <c r="D5" s="7"/>
      <c r="E5" s="8"/>
      <c r="F5" s="8"/>
      <c r="G5" s="9"/>
      <c r="H5" s="8"/>
      <c r="I5" s="103"/>
      <c r="K5" s="29"/>
    </row>
    <row r="6" spans="4:11" ht="16.5" customHeight="1">
      <c r="D6" s="7"/>
      <c r="E6" s="210" t="s">
        <v>151</v>
      </c>
      <c r="F6" s="211"/>
      <c r="G6" s="10"/>
      <c r="H6" s="8"/>
      <c r="I6" s="103"/>
      <c r="K6" s="29"/>
    </row>
    <row r="7" spans="1:11" ht="24.75" customHeight="1" thickBot="1">
      <c r="A7" s="44"/>
      <c r="D7" s="7"/>
      <c r="E7" s="212" t="s">
        <v>59</v>
      </c>
      <c r="F7" s="213"/>
      <c r="G7" s="9"/>
      <c r="H7" s="8"/>
      <c r="I7" s="103"/>
      <c r="K7" s="29"/>
    </row>
    <row r="8" spans="1:9" ht="12" customHeight="1" thickBot="1">
      <c r="A8" s="44"/>
      <c r="D8" s="11"/>
      <c r="E8" s="12"/>
      <c r="F8" s="31"/>
      <c r="G8" s="17"/>
      <c r="H8" s="31"/>
      <c r="I8" s="103"/>
    </row>
    <row r="9" spans="4:9" ht="24" customHeight="1" thickBot="1">
      <c r="D9" s="11"/>
      <c r="E9" s="34" t="s">
        <v>164</v>
      </c>
      <c r="F9" s="46" t="s">
        <v>20</v>
      </c>
      <c r="G9" s="31"/>
      <c r="H9" s="101"/>
      <c r="I9" s="103"/>
    </row>
    <row r="10" spans="4:9" ht="12" customHeight="1" thickBot="1">
      <c r="D10" s="11"/>
      <c r="E10" s="13"/>
      <c r="F10" s="8"/>
      <c r="G10" s="14"/>
      <c r="H10" s="101"/>
      <c r="I10" s="103"/>
    </row>
    <row r="11" spans="1:9" ht="37.5" customHeight="1" thickBot="1">
      <c r="A11" s="1" t="s">
        <v>31</v>
      </c>
      <c r="B11" s="2" t="s">
        <v>130</v>
      </c>
      <c r="D11" s="11"/>
      <c r="E11" s="34" t="s">
        <v>131</v>
      </c>
      <c r="F11" s="99" t="s">
        <v>113</v>
      </c>
      <c r="G11" s="100" t="s">
        <v>385</v>
      </c>
      <c r="H11" s="109" t="s">
        <v>472</v>
      </c>
      <c r="I11" s="106">
        <v>8</v>
      </c>
    </row>
    <row r="12" spans="1:9" ht="12" customHeight="1" thickBot="1">
      <c r="A12" s="1">
        <v>111</v>
      </c>
      <c r="D12" s="11"/>
      <c r="E12" s="13"/>
      <c r="F12" s="14"/>
      <c r="G12" s="14"/>
      <c r="H12" s="101"/>
      <c r="I12" s="103"/>
    </row>
    <row r="13" spans="4:10" ht="32.25" customHeight="1" thickBot="1">
      <c r="D13" s="11"/>
      <c r="E13" s="35" t="s">
        <v>166</v>
      </c>
      <c r="F13" s="221" t="s">
        <v>733</v>
      </c>
      <c r="G13" s="222"/>
      <c r="H13" s="101"/>
      <c r="I13" s="103"/>
      <c r="J13" s="28"/>
    </row>
    <row r="14" spans="4:9" ht="15" customHeight="1" hidden="1">
      <c r="D14" s="11"/>
      <c r="E14" s="15"/>
      <c r="F14" s="16"/>
      <c r="G14" s="14"/>
      <c r="H14" s="101"/>
      <c r="I14" s="103"/>
    </row>
    <row r="15" spans="4:9" ht="24.75" customHeight="1" hidden="1" thickBot="1">
      <c r="D15" s="11"/>
      <c r="E15" s="35" t="s">
        <v>132</v>
      </c>
      <c r="F15" s="223"/>
      <c r="G15" s="224"/>
      <c r="H15" s="101" t="s">
        <v>30</v>
      </c>
      <c r="I15" s="103"/>
    </row>
    <row r="16" spans="4:9" ht="12" customHeight="1" thickBot="1">
      <c r="D16" s="11"/>
      <c r="E16" s="15"/>
      <c r="F16" s="16"/>
      <c r="G16" s="14"/>
      <c r="H16" s="101"/>
      <c r="I16" s="103"/>
    </row>
    <row r="17" spans="4:9" ht="19.5" customHeight="1">
      <c r="D17" s="11"/>
      <c r="E17" s="36" t="s">
        <v>167</v>
      </c>
      <c r="F17" s="38" t="s">
        <v>724</v>
      </c>
      <c r="G17" s="17"/>
      <c r="H17" s="101"/>
      <c r="I17" s="103"/>
    </row>
    <row r="18" spans="4:9" ht="19.5" customHeight="1" thickBot="1">
      <c r="D18" s="11"/>
      <c r="E18" s="37" t="s">
        <v>168</v>
      </c>
      <c r="F18" s="39" t="s">
        <v>531</v>
      </c>
      <c r="G18" s="18"/>
      <c r="H18" s="101"/>
      <c r="I18" s="103"/>
    </row>
    <row r="19" spans="4:9" ht="12" customHeight="1">
      <c r="D19" s="11"/>
      <c r="E19" s="13"/>
      <c r="F19" s="8"/>
      <c r="G19" s="14"/>
      <c r="H19" s="101"/>
      <c r="I19" s="103"/>
    </row>
    <row r="20" spans="4:9" ht="24.75" customHeight="1" hidden="1">
      <c r="D20" s="11"/>
      <c r="E20" s="8"/>
      <c r="F20" s="18"/>
      <c r="G20" s="47"/>
      <c r="H20" s="101"/>
      <c r="I20" s="103"/>
    </row>
    <row r="21" spans="4:9" ht="12" customHeight="1" thickBot="1">
      <c r="D21" s="11"/>
      <c r="E21" s="13"/>
      <c r="F21" s="8"/>
      <c r="G21" s="14"/>
      <c r="H21" s="101"/>
      <c r="I21" s="103"/>
    </row>
    <row r="22" spans="1:9" ht="27" customHeight="1">
      <c r="A22" s="19" t="s">
        <v>32</v>
      </c>
      <c r="B22" s="2" t="s">
        <v>134</v>
      </c>
      <c r="D22" s="7"/>
      <c r="E22" s="216" t="s">
        <v>134</v>
      </c>
      <c r="F22" s="217"/>
      <c r="G22" s="40" t="s">
        <v>725</v>
      </c>
      <c r="H22" s="8"/>
      <c r="I22" s="103"/>
    </row>
    <row r="23" spans="1:9" ht="27" customHeight="1">
      <c r="A23" s="19" t="s">
        <v>33</v>
      </c>
      <c r="B23" s="2" t="s">
        <v>44</v>
      </c>
      <c r="D23" s="7"/>
      <c r="E23" s="219" t="s">
        <v>44</v>
      </c>
      <c r="F23" s="220"/>
      <c r="G23" s="41" t="s">
        <v>725</v>
      </c>
      <c r="H23" s="8"/>
      <c r="I23" s="103"/>
    </row>
    <row r="24" spans="1:9" ht="21" customHeight="1">
      <c r="A24" s="19" t="s">
        <v>34</v>
      </c>
      <c r="B24" s="2" t="s">
        <v>136</v>
      </c>
      <c r="D24" s="7"/>
      <c r="E24" s="218" t="s">
        <v>137</v>
      </c>
      <c r="F24" s="32" t="s">
        <v>138</v>
      </c>
      <c r="G24" s="41" t="s">
        <v>727</v>
      </c>
      <c r="H24" s="8"/>
      <c r="I24" s="103"/>
    </row>
    <row r="25" spans="1:9" ht="21" customHeight="1">
      <c r="A25" s="19" t="s">
        <v>35</v>
      </c>
      <c r="B25" s="2" t="s">
        <v>139</v>
      </c>
      <c r="D25" s="7"/>
      <c r="E25" s="218"/>
      <c r="F25" s="32" t="s">
        <v>140</v>
      </c>
      <c r="G25" s="41" t="s">
        <v>728</v>
      </c>
      <c r="H25" s="8"/>
      <c r="I25" s="103"/>
    </row>
    <row r="26" spans="1:9" ht="21" customHeight="1">
      <c r="A26" s="19" t="s">
        <v>36</v>
      </c>
      <c r="B26" s="2" t="s">
        <v>141</v>
      </c>
      <c r="D26" s="7"/>
      <c r="E26" s="218" t="s">
        <v>142</v>
      </c>
      <c r="F26" s="32" t="s">
        <v>138</v>
      </c>
      <c r="G26" s="41" t="s">
        <v>732</v>
      </c>
      <c r="H26" s="8"/>
      <c r="I26" s="103"/>
    </row>
    <row r="27" spans="1:9" ht="21" customHeight="1">
      <c r="A27" s="19" t="s">
        <v>37</v>
      </c>
      <c r="B27" s="2" t="s">
        <v>143</v>
      </c>
      <c r="D27" s="7"/>
      <c r="E27" s="218"/>
      <c r="F27" s="32" t="s">
        <v>140</v>
      </c>
      <c r="G27" s="41" t="s">
        <v>728</v>
      </c>
      <c r="H27" s="8"/>
      <c r="I27" s="103"/>
    </row>
    <row r="28" spans="1:9" ht="21" customHeight="1">
      <c r="A28" s="19" t="s">
        <v>133</v>
      </c>
      <c r="B28" s="20" t="s">
        <v>144</v>
      </c>
      <c r="D28" s="21"/>
      <c r="E28" s="214" t="s">
        <v>145</v>
      </c>
      <c r="F28" s="22" t="s">
        <v>138</v>
      </c>
      <c r="G28" s="42" t="s">
        <v>731</v>
      </c>
      <c r="H28" s="45"/>
      <c r="I28" s="103"/>
    </row>
    <row r="29" spans="1:9" ht="21" customHeight="1">
      <c r="A29" s="19" t="s">
        <v>135</v>
      </c>
      <c r="B29" s="20" t="s">
        <v>146</v>
      </c>
      <c r="D29" s="21"/>
      <c r="E29" s="214"/>
      <c r="F29" s="22" t="s">
        <v>147</v>
      </c>
      <c r="G29" s="42" t="s">
        <v>730</v>
      </c>
      <c r="H29" s="45"/>
      <c r="I29" s="103"/>
    </row>
    <row r="30" spans="1:9" ht="21" customHeight="1">
      <c r="A30" s="19" t="s">
        <v>38</v>
      </c>
      <c r="B30" s="20" t="s">
        <v>148</v>
      </c>
      <c r="D30" s="21"/>
      <c r="E30" s="214"/>
      <c r="F30" s="22" t="s">
        <v>140</v>
      </c>
      <c r="G30" s="42" t="s">
        <v>729</v>
      </c>
      <c r="H30" s="45"/>
      <c r="I30" s="103"/>
    </row>
    <row r="31" spans="1:9" ht="21" customHeight="1" thickBot="1">
      <c r="A31" s="19" t="s">
        <v>39</v>
      </c>
      <c r="B31" s="20" t="s">
        <v>149</v>
      </c>
      <c r="D31" s="21"/>
      <c r="E31" s="215"/>
      <c r="F31" s="33" t="s">
        <v>150</v>
      </c>
      <c r="G31" s="43" t="s">
        <v>726</v>
      </c>
      <c r="H31" s="45"/>
      <c r="I31" s="103"/>
    </row>
    <row r="32" spans="4:9" ht="11.25">
      <c r="D32" s="23"/>
      <c r="E32" s="24"/>
      <c r="F32" s="24"/>
      <c r="G32" s="25"/>
      <c r="H32" s="24"/>
      <c r="I32" s="104"/>
    </row>
    <row r="38" ht="11.25">
      <c r="G38" s="26"/>
    </row>
    <row r="45" ht="11.25">
      <c r="Z45" s="28"/>
    </row>
    <row r="46" ht="11.25">
      <c r="Z46" s="28"/>
    </row>
    <row r="47" ht="11.25">
      <c r="Z47" s="28"/>
    </row>
    <row r="48" ht="11.25">
      <c r="Z48" s="28"/>
    </row>
    <row r="49" ht="11.25">
      <c r="Z49" s="28"/>
    </row>
    <row r="50" ht="11.25">
      <c r="Z50" s="28"/>
    </row>
    <row r="51" ht="11.25">
      <c r="Z51" s="28"/>
    </row>
    <row r="52" ht="11.25">
      <c r="Z52" s="28"/>
    </row>
  </sheetData>
  <sheetProtection password="FA9C" sheet="1" scenarios="1" formatColumns="0" formatRows="0"/>
  <mergeCells count="11">
    <mergeCell ref="F15:G15"/>
    <mergeCell ref="G3:H3"/>
    <mergeCell ref="E4:G4"/>
    <mergeCell ref="E6:F6"/>
    <mergeCell ref="E7:F7"/>
    <mergeCell ref="E28:E31"/>
    <mergeCell ref="E22:F22"/>
    <mergeCell ref="E24:E25"/>
    <mergeCell ref="E26:E27"/>
    <mergeCell ref="E23:F23"/>
    <mergeCell ref="F13:G13"/>
  </mergeCells>
  <dataValidations count="7"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year_2008_2020</formula1>
    </dataValidation>
    <dataValidation allowBlank="1" showErrorMessage="1" promptTitle="Ввод" prompt="Выберите год из списка" sqref="G9"/>
    <dataValidation allowBlank="1" showInputMessage="1" prompt="Введите наименование организации или выберите из реестра" sqref="F13:G13"/>
    <dataValidation type="list" allowBlank="1" showInputMessage="1" showErrorMessage="1" prompt="Выберите вид деятельности" sqref="H11">
      <formula1>VDET_02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>
    <tabColor indexed="47"/>
  </sheetPr>
  <dimension ref="A1:P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7" customWidth="1"/>
  </cols>
  <sheetData>
    <row r="1" spans="2:16" ht="11.25">
      <c r="B1" s="163" t="s">
        <v>389</v>
      </c>
      <c r="C1" s="107" t="s">
        <v>390</v>
      </c>
      <c r="D1" s="107" t="s">
        <v>391</v>
      </c>
      <c r="E1" s="107" t="s">
        <v>392</v>
      </c>
      <c r="F1" s="107" t="s">
        <v>393</v>
      </c>
      <c r="G1" s="107" t="s">
        <v>394</v>
      </c>
      <c r="H1" s="107" t="s">
        <v>395</v>
      </c>
      <c r="K1" s="107" t="s">
        <v>389</v>
      </c>
      <c r="L1" s="107" t="s">
        <v>389</v>
      </c>
      <c r="M1" s="107" t="s">
        <v>389</v>
      </c>
      <c r="N1" s="107" t="s">
        <v>389</v>
      </c>
      <c r="O1" s="107" t="s">
        <v>389</v>
      </c>
      <c r="P1" s="107" t="s">
        <v>396</v>
      </c>
    </row>
    <row r="2" spans="1:16" ht="11.25">
      <c r="A2" s="107">
        <v>1</v>
      </c>
      <c r="B2" s="164" t="s">
        <v>59</v>
      </c>
      <c r="C2" s="164" t="s">
        <v>59</v>
      </c>
      <c r="D2" s="164" t="s">
        <v>675</v>
      </c>
      <c r="E2" s="107" t="s">
        <v>717</v>
      </c>
      <c r="F2" s="107" t="s">
        <v>510</v>
      </c>
      <c r="G2" s="107" t="s">
        <v>511</v>
      </c>
      <c r="H2" s="107" t="s">
        <v>459</v>
      </c>
      <c r="K2" s="107" t="s">
        <v>398</v>
      </c>
      <c r="L2" s="107" t="s">
        <v>408</v>
      </c>
      <c r="M2" s="107" t="s">
        <v>408</v>
      </c>
      <c r="N2" s="107" t="s">
        <v>59</v>
      </c>
      <c r="O2" s="107" t="s">
        <v>59</v>
      </c>
      <c r="P2" s="107" t="s">
        <v>453</v>
      </c>
    </row>
    <row r="3" spans="1:12" ht="11.25">
      <c r="A3" s="107">
        <v>2</v>
      </c>
      <c r="B3" s="164" t="s">
        <v>59</v>
      </c>
      <c r="C3" s="164" t="s">
        <v>59</v>
      </c>
      <c r="D3" s="164" t="s">
        <v>675</v>
      </c>
      <c r="E3" s="107" t="s">
        <v>718</v>
      </c>
      <c r="F3" s="107" t="s">
        <v>719</v>
      </c>
      <c r="G3" s="107" t="s">
        <v>684</v>
      </c>
      <c r="H3" s="107" t="s">
        <v>720</v>
      </c>
      <c r="K3" s="107" t="s">
        <v>401</v>
      </c>
      <c r="L3" s="107" t="s">
        <v>454</v>
      </c>
    </row>
    <row r="4" spans="1:12" ht="11.25">
      <c r="A4" s="107">
        <v>3</v>
      </c>
      <c r="B4" s="164" t="s">
        <v>59</v>
      </c>
      <c r="C4" s="164" t="s">
        <v>59</v>
      </c>
      <c r="D4" s="164" t="s">
        <v>675</v>
      </c>
      <c r="E4" s="107" t="s">
        <v>512</v>
      </c>
      <c r="F4" s="107" t="s">
        <v>513</v>
      </c>
      <c r="G4" s="107" t="s">
        <v>514</v>
      </c>
      <c r="H4" s="107" t="s">
        <v>459</v>
      </c>
      <c r="K4" s="107" t="s">
        <v>404</v>
      </c>
      <c r="L4" s="107" t="s">
        <v>455</v>
      </c>
    </row>
    <row r="5" spans="1:12" ht="11.25">
      <c r="A5" s="107">
        <v>4</v>
      </c>
      <c r="B5" s="164" t="s">
        <v>59</v>
      </c>
      <c r="C5" s="164" t="s">
        <v>59</v>
      </c>
      <c r="D5" s="164" t="s">
        <v>675</v>
      </c>
      <c r="E5" s="107" t="s">
        <v>515</v>
      </c>
      <c r="F5" s="107" t="s">
        <v>516</v>
      </c>
      <c r="G5" s="107" t="s">
        <v>517</v>
      </c>
      <c r="H5" s="107" t="s">
        <v>459</v>
      </c>
      <c r="K5" s="107" t="s">
        <v>407</v>
      </c>
      <c r="L5" s="107" t="s">
        <v>456</v>
      </c>
    </row>
    <row r="6" spans="1:12" ht="11.25">
      <c r="A6" s="107">
        <v>5</v>
      </c>
      <c r="B6" s="164" t="s">
        <v>59</v>
      </c>
      <c r="C6" s="164" t="s">
        <v>59</v>
      </c>
      <c r="D6" s="164" t="s">
        <v>675</v>
      </c>
      <c r="E6" s="107" t="s">
        <v>604</v>
      </c>
      <c r="F6" s="107" t="s">
        <v>605</v>
      </c>
      <c r="G6" s="107" t="s">
        <v>544</v>
      </c>
      <c r="H6" s="107" t="s">
        <v>720</v>
      </c>
      <c r="K6" s="107" t="s">
        <v>410</v>
      </c>
      <c r="L6" s="107" t="s">
        <v>457</v>
      </c>
    </row>
    <row r="7" spans="2:12" ht="11.25">
      <c r="B7" s="164"/>
      <c r="C7" s="164"/>
      <c r="D7" s="164"/>
      <c r="K7" s="107" t="s">
        <v>413</v>
      </c>
      <c r="L7" s="107" t="s">
        <v>458</v>
      </c>
    </row>
    <row r="8" spans="2:12" ht="11.25">
      <c r="B8" s="164"/>
      <c r="C8" s="164"/>
      <c r="D8" s="164"/>
      <c r="K8" s="107" t="s">
        <v>415</v>
      </c>
      <c r="L8" s="107" t="s">
        <v>460</v>
      </c>
    </row>
    <row r="9" spans="2:12" ht="11.25">
      <c r="B9" s="164"/>
      <c r="C9" s="164"/>
      <c r="D9" s="164"/>
      <c r="K9" s="107" t="s">
        <v>417</v>
      </c>
      <c r="L9" s="107" t="s">
        <v>461</v>
      </c>
    </row>
    <row r="10" spans="2:12" ht="11.25">
      <c r="B10" s="164"/>
      <c r="C10" s="164"/>
      <c r="D10" s="164"/>
      <c r="K10" s="107" t="s">
        <v>419</v>
      </c>
      <c r="L10" s="107" t="s">
        <v>464</v>
      </c>
    </row>
    <row r="11" spans="2:12" ht="11.25">
      <c r="B11" s="164"/>
      <c r="C11" s="164"/>
      <c r="D11" s="164"/>
      <c r="K11" s="107" t="s">
        <v>421</v>
      </c>
      <c r="L11" s="107" t="s">
        <v>465</v>
      </c>
    </row>
    <row r="12" spans="2:12" ht="11.25">
      <c r="B12" s="164"/>
      <c r="C12" s="164"/>
      <c r="D12" s="164"/>
      <c r="K12" s="107" t="s">
        <v>423</v>
      </c>
      <c r="L12" s="107" t="s">
        <v>466</v>
      </c>
    </row>
    <row r="13" spans="2:12" ht="11.25">
      <c r="B13" s="164"/>
      <c r="C13" s="164"/>
      <c r="D13" s="164"/>
      <c r="K13" s="107" t="s">
        <v>425</v>
      </c>
      <c r="L13" s="107" t="s">
        <v>467</v>
      </c>
    </row>
    <row r="14" spans="2:12" ht="11.25">
      <c r="B14" s="164"/>
      <c r="C14" s="164"/>
      <c r="D14" s="164"/>
      <c r="K14" s="107" t="s">
        <v>427</v>
      </c>
      <c r="L14" s="107" t="s">
        <v>468</v>
      </c>
    </row>
    <row r="15" spans="2:12" ht="11.25">
      <c r="B15" s="164"/>
      <c r="C15" s="164"/>
      <c r="D15" s="164"/>
      <c r="K15" s="107" t="s">
        <v>429</v>
      </c>
      <c r="L15" s="107" t="s">
        <v>469</v>
      </c>
    </row>
    <row r="16" spans="2:12" ht="11.25">
      <c r="B16" s="164"/>
      <c r="C16" s="164"/>
      <c r="D16" s="164"/>
      <c r="K16" s="107" t="s">
        <v>431</v>
      </c>
      <c r="L16" s="107" t="s">
        <v>470</v>
      </c>
    </row>
    <row r="17" spans="2:12" ht="11.25">
      <c r="B17" s="164"/>
      <c r="C17" s="164"/>
      <c r="D17" s="164"/>
      <c r="K17" s="107" t="s">
        <v>433</v>
      </c>
      <c r="L17" s="107" t="s">
        <v>471</v>
      </c>
    </row>
    <row r="18" spans="2:4" ht="11.25">
      <c r="B18" s="164"/>
      <c r="C18" s="164"/>
      <c r="D18" s="164"/>
    </row>
    <row r="19" spans="2:4" ht="11.25">
      <c r="B19" s="164"/>
      <c r="C19" s="164"/>
      <c r="D19" s="164"/>
    </row>
    <row r="20" spans="2:4" ht="11.25">
      <c r="B20" s="164"/>
      <c r="C20" s="164"/>
      <c r="D20" s="164"/>
    </row>
    <row r="21" spans="2:4" ht="11.25">
      <c r="B21" s="164"/>
      <c r="C21" s="164"/>
      <c r="D21" s="164"/>
    </row>
    <row r="22" spans="2:4" ht="11.25">
      <c r="B22" s="164"/>
      <c r="C22" s="164"/>
      <c r="D22" s="164"/>
    </row>
    <row r="23" spans="2:4" ht="11.25">
      <c r="B23" s="164"/>
      <c r="C23" s="164"/>
      <c r="D23" s="164"/>
    </row>
    <row r="24" spans="2:4" ht="11.25">
      <c r="B24" s="164"/>
      <c r="C24" s="164"/>
      <c r="D24" s="164"/>
    </row>
    <row r="25" spans="2:4" ht="11.25">
      <c r="B25" s="164"/>
      <c r="C25" s="164"/>
      <c r="D25" s="164"/>
    </row>
    <row r="26" spans="2:4" ht="11.25">
      <c r="B26" s="164"/>
      <c r="C26" s="164"/>
      <c r="D26" s="164"/>
    </row>
    <row r="27" spans="2:4" ht="11.25">
      <c r="B27" s="164"/>
      <c r="C27" s="164"/>
      <c r="D27" s="164"/>
    </row>
    <row r="28" spans="2:4" ht="11.25">
      <c r="B28" s="164"/>
      <c r="C28" s="164"/>
      <c r="D28" s="164"/>
    </row>
    <row r="29" spans="2:4" ht="11.25">
      <c r="B29" s="164"/>
      <c r="C29" s="164"/>
      <c r="D29" s="164"/>
    </row>
    <row r="30" spans="2:4" ht="11.25">
      <c r="B30" s="164"/>
      <c r="C30" s="164"/>
      <c r="D30" s="164"/>
    </row>
    <row r="31" spans="2:4" ht="11.25">
      <c r="B31" s="164"/>
      <c r="C31" s="164"/>
      <c r="D31" s="164"/>
    </row>
    <row r="32" spans="2:4" ht="11.25">
      <c r="B32" s="164"/>
      <c r="C32" s="164"/>
      <c r="D32" s="164"/>
    </row>
    <row r="33" spans="2:4" ht="11.25">
      <c r="B33" s="164"/>
      <c r="C33" s="164"/>
      <c r="D33" s="164"/>
    </row>
    <row r="34" spans="2:4" ht="11.25">
      <c r="B34" s="164"/>
      <c r="C34" s="164"/>
      <c r="D34" s="164"/>
    </row>
    <row r="35" spans="2:4" ht="11.25">
      <c r="B35" s="164"/>
      <c r="C35" s="164"/>
      <c r="D35" s="164"/>
    </row>
    <row r="36" spans="2:4" ht="11.25">
      <c r="B36" s="164"/>
      <c r="C36" s="164"/>
      <c r="D36" s="164"/>
    </row>
    <row r="37" spans="2:4" ht="11.25">
      <c r="B37" s="164"/>
      <c r="C37" s="164"/>
      <c r="D37" s="164"/>
    </row>
    <row r="38" spans="2:4" ht="11.25">
      <c r="B38" s="164"/>
      <c r="C38" s="164"/>
      <c r="D38" s="164"/>
    </row>
    <row r="39" spans="2:4" ht="11.25">
      <c r="B39" s="164"/>
      <c r="C39" s="164"/>
      <c r="D39" s="164"/>
    </row>
    <row r="40" spans="2:4" ht="11.25">
      <c r="B40" s="164"/>
      <c r="C40" s="164"/>
      <c r="D40" s="164"/>
    </row>
    <row r="41" spans="2:4" ht="11.25">
      <c r="B41" s="164"/>
      <c r="C41" s="164"/>
      <c r="D41" s="164"/>
    </row>
    <row r="42" spans="2:4" ht="11.25">
      <c r="B42" s="164"/>
      <c r="C42" s="164"/>
      <c r="D42" s="164"/>
    </row>
    <row r="43" spans="2:4" ht="11.25">
      <c r="B43" s="164"/>
      <c r="C43" s="164"/>
      <c r="D43" s="164"/>
    </row>
    <row r="44" spans="2:4" ht="11.25">
      <c r="B44" s="164"/>
      <c r="C44" s="164"/>
      <c r="D44" s="164"/>
    </row>
    <row r="45" spans="2:4" ht="11.25">
      <c r="B45" s="164"/>
      <c r="C45" s="164"/>
      <c r="D45" s="164"/>
    </row>
    <row r="46" spans="2:4" ht="11.25">
      <c r="B46" s="164"/>
      <c r="C46" s="164"/>
      <c r="D46" s="164"/>
    </row>
    <row r="47" spans="2:4" ht="11.25">
      <c r="B47" s="164"/>
      <c r="C47" s="164"/>
      <c r="D47" s="164"/>
    </row>
    <row r="48" spans="2:4" ht="11.25">
      <c r="B48" s="164"/>
      <c r="C48" s="164"/>
      <c r="D48" s="164"/>
    </row>
    <row r="49" spans="2:4" ht="11.25">
      <c r="B49" s="164"/>
      <c r="C49" s="164"/>
      <c r="D49" s="164"/>
    </row>
    <row r="50" spans="2:4" ht="11.25">
      <c r="B50" s="164"/>
      <c r="C50" s="164"/>
      <c r="D50" s="164"/>
    </row>
    <row r="51" spans="2:4" ht="11.25">
      <c r="B51" s="164"/>
      <c r="C51" s="164"/>
      <c r="D51" s="164"/>
    </row>
    <row r="52" spans="2:4" ht="11.25">
      <c r="B52" s="164"/>
      <c r="C52" s="164"/>
      <c r="D52" s="164"/>
    </row>
    <row r="53" spans="2:4" ht="11.25">
      <c r="B53" s="164"/>
      <c r="C53" s="164"/>
      <c r="D53" s="164"/>
    </row>
    <row r="54" spans="2:4" ht="11.25">
      <c r="B54" s="164"/>
      <c r="C54" s="164"/>
      <c r="D54" s="164"/>
    </row>
    <row r="55" spans="2:4" ht="11.25">
      <c r="B55" s="164"/>
      <c r="C55" s="164"/>
      <c r="D55" s="164"/>
    </row>
    <row r="56" spans="2:4" ht="11.25">
      <c r="B56" s="164"/>
      <c r="C56" s="164"/>
      <c r="D56" s="164"/>
    </row>
    <row r="57" spans="2:4" ht="11.25">
      <c r="B57" s="164"/>
      <c r="C57" s="164"/>
      <c r="D57" s="164"/>
    </row>
    <row r="58" spans="2:4" ht="11.25">
      <c r="B58" s="164"/>
      <c r="C58" s="164"/>
      <c r="D58" s="164"/>
    </row>
    <row r="59" spans="2:4" ht="11.25">
      <c r="B59" s="164"/>
      <c r="C59" s="164"/>
      <c r="D59" s="164"/>
    </row>
    <row r="60" spans="2:4" ht="11.25">
      <c r="B60" s="164"/>
      <c r="C60" s="164"/>
      <c r="D60" s="164"/>
    </row>
    <row r="61" spans="2:4" ht="11.25">
      <c r="B61" s="164"/>
      <c r="C61" s="164"/>
      <c r="D61" s="164"/>
    </row>
    <row r="62" spans="2:4" ht="11.25">
      <c r="B62" s="164"/>
      <c r="C62" s="164"/>
      <c r="D62" s="164"/>
    </row>
    <row r="63" spans="2:4" ht="11.25">
      <c r="B63" s="164"/>
      <c r="C63" s="164"/>
      <c r="D63" s="164"/>
    </row>
    <row r="64" spans="2:4" ht="11.25">
      <c r="B64" s="164"/>
      <c r="C64" s="164"/>
      <c r="D64" s="164"/>
    </row>
    <row r="65" spans="2:4" ht="11.25">
      <c r="B65" s="164"/>
      <c r="C65" s="164"/>
      <c r="D65" s="164"/>
    </row>
    <row r="66" spans="2:4" ht="11.25">
      <c r="B66" s="164"/>
      <c r="C66" s="164"/>
      <c r="D66" s="164"/>
    </row>
    <row r="67" spans="2:4" ht="11.25">
      <c r="B67" s="164"/>
      <c r="C67" s="164"/>
      <c r="D67" s="164"/>
    </row>
    <row r="68" spans="2:4" ht="11.25">
      <c r="B68" s="164"/>
      <c r="C68" s="164"/>
      <c r="D68" s="164"/>
    </row>
    <row r="69" spans="2:4" ht="11.25">
      <c r="B69" s="164"/>
      <c r="C69" s="164"/>
      <c r="D69" s="164"/>
    </row>
    <row r="70" spans="2:4" ht="11.25">
      <c r="B70" s="164"/>
      <c r="C70" s="164"/>
      <c r="D70" s="164"/>
    </row>
    <row r="71" spans="2:4" ht="11.25">
      <c r="B71" s="164"/>
      <c r="C71" s="164"/>
      <c r="D71" s="164"/>
    </row>
    <row r="72" spans="2:4" ht="11.25">
      <c r="B72" s="164"/>
      <c r="C72" s="164"/>
      <c r="D72" s="164"/>
    </row>
    <row r="73" spans="2:4" ht="11.25">
      <c r="B73" s="164"/>
      <c r="C73" s="164"/>
      <c r="D73" s="164"/>
    </row>
    <row r="74" spans="2:4" ht="11.25">
      <c r="B74" s="164"/>
      <c r="C74" s="164"/>
      <c r="D74" s="164"/>
    </row>
    <row r="75" spans="2:4" ht="11.25">
      <c r="B75" s="164"/>
      <c r="C75" s="164"/>
      <c r="D75" s="164"/>
    </row>
    <row r="76" spans="2:4" ht="11.25">
      <c r="B76" s="164"/>
      <c r="C76" s="164"/>
      <c r="D76" s="164"/>
    </row>
    <row r="77" spans="2:4" ht="11.25">
      <c r="B77" s="164"/>
      <c r="C77" s="164"/>
      <c r="D77" s="164"/>
    </row>
    <row r="78" spans="2:4" ht="11.25">
      <c r="B78" s="164"/>
      <c r="C78" s="164"/>
      <c r="D78" s="164"/>
    </row>
    <row r="79" spans="2:4" ht="11.25">
      <c r="B79" s="164"/>
      <c r="C79" s="164"/>
      <c r="D79" s="164"/>
    </row>
    <row r="80" spans="2:4" ht="11.25">
      <c r="B80" s="164"/>
      <c r="C80" s="164"/>
      <c r="D80" s="164"/>
    </row>
    <row r="81" spans="2:4" ht="11.25">
      <c r="B81" s="164"/>
      <c r="C81" s="164"/>
      <c r="D81" s="164"/>
    </row>
    <row r="82" spans="2:4" ht="11.25">
      <c r="B82" s="164"/>
      <c r="C82" s="164"/>
      <c r="D82" s="164"/>
    </row>
    <row r="83" spans="2:4" ht="11.25">
      <c r="B83" s="164"/>
      <c r="C83" s="164"/>
      <c r="D83" s="164"/>
    </row>
    <row r="84" spans="2:4" ht="11.25">
      <c r="B84" s="164"/>
      <c r="C84" s="164"/>
      <c r="D84" s="164"/>
    </row>
    <row r="85" spans="2:4" ht="11.25">
      <c r="B85" s="164"/>
      <c r="C85" s="164"/>
      <c r="D85" s="164"/>
    </row>
    <row r="86" spans="2:4" ht="11.25">
      <c r="B86" s="164"/>
      <c r="C86" s="164"/>
      <c r="D86" s="164"/>
    </row>
    <row r="87" spans="2:4" ht="11.25">
      <c r="B87" s="164"/>
      <c r="C87" s="164"/>
      <c r="D87" s="164"/>
    </row>
    <row r="88" spans="2:4" ht="11.25">
      <c r="B88" s="164"/>
      <c r="C88" s="164"/>
      <c r="D88" s="164"/>
    </row>
    <row r="89" spans="2:4" ht="11.25">
      <c r="B89" s="164"/>
      <c r="C89" s="164"/>
      <c r="D89" s="164"/>
    </row>
    <row r="90" spans="2:4" ht="11.25">
      <c r="B90" s="164"/>
      <c r="C90" s="164"/>
      <c r="D90" s="164"/>
    </row>
    <row r="91" spans="2:4" ht="11.25">
      <c r="B91" s="164"/>
      <c r="C91" s="164"/>
      <c r="D91" s="164"/>
    </row>
    <row r="92" spans="2:4" ht="11.25">
      <c r="B92" s="164"/>
      <c r="C92" s="164"/>
      <c r="D92" s="164"/>
    </row>
    <row r="93" spans="2:4" ht="11.25">
      <c r="B93" s="164"/>
      <c r="C93" s="164"/>
      <c r="D93" s="164"/>
    </row>
    <row r="94" spans="2:4" ht="11.25">
      <c r="B94" s="164"/>
      <c r="C94" s="164"/>
      <c r="D94" s="164"/>
    </row>
    <row r="95" spans="2:4" ht="11.25">
      <c r="B95" s="164"/>
      <c r="C95" s="164"/>
      <c r="D95" s="164"/>
    </row>
    <row r="96" spans="2:4" ht="11.25">
      <c r="B96" s="164"/>
      <c r="C96" s="164"/>
      <c r="D96" s="164"/>
    </row>
    <row r="97" spans="2:4" ht="11.25">
      <c r="B97" s="164"/>
      <c r="C97" s="164"/>
      <c r="D97" s="164"/>
    </row>
    <row r="98" spans="2:4" ht="11.25">
      <c r="B98" s="164"/>
      <c r="C98" s="164"/>
      <c r="D98" s="164"/>
    </row>
    <row r="99" spans="2:4" ht="11.25">
      <c r="B99" s="164"/>
      <c r="C99" s="164"/>
      <c r="D99" s="164"/>
    </row>
    <row r="100" spans="2:4" ht="11.25">
      <c r="B100" s="164"/>
      <c r="C100" s="164"/>
      <c r="D100" s="164"/>
    </row>
    <row r="101" spans="2:4" ht="11.25">
      <c r="B101" s="164"/>
      <c r="C101" s="164"/>
      <c r="D101" s="164"/>
    </row>
    <row r="102" spans="2:4" ht="11.25">
      <c r="B102" s="164"/>
      <c r="C102" s="164"/>
      <c r="D102" s="164"/>
    </row>
    <row r="103" spans="2:4" ht="11.25">
      <c r="B103" s="164"/>
      <c r="C103" s="164"/>
      <c r="D103" s="164"/>
    </row>
    <row r="104" spans="2:4" ht="11.25">
      <c r="B104" s="164"/>
      <c r="C104" s="164"/>
      <c r="D104" s="164"/>
    </row>
    <row r="105" spans="2:4" ht="11.25">
      <c r="B105" s="164"/>
      <c r="C105" s="164"/>
      <c r="D105" s="164"/>
    </row>
    <row r="106" spans="2:4" ht="11.25">
      <c r="B106" s="164"/>
      <c r="C106" s="164"/>
      <c r="D106" s="164"/>
    </row>
    <row r="107" spans="2:4" ht="11.25">
      <c r="B107" s="164"/>
      <c r="C107" s="164"/>
      <c r="D107" s="164"/>
    </row>
    <row r="108" spans="2:4" ht="11.25">
      <c r="B108" s="164"/>
      <c r="C108" s="164"/>
      <c r="D108" s="164"/>
    </row>
    <row r="109" spans="2:4" ht="11.25">
      <c r="B109" s="164"/>
      <c r="C109" s="164"/>
      <c r="D109" s="164"/>
    </row>
    <row r="110" spans="2:4" ht="11.25">
      <c r="B110" s="164"/>
      <c r="C110" s="164"/>
      <c r="D110" s="164"/>
    </row>
    <row r="111" spans="2:4" ht="11.25">
      <c r="B111" s="164"/>
      <c r="C111" s="164"/>
      <c r="D111" s="164"/>
    </row>
    <row r="112" spans="2:4" ht="11.25">
      <c r="B112" s="164"/>
      <c r="C112" s="164"/>
      <c r="D112" s="164"/>
    </row>
    <row r="113" spans="2:4" ht="11.25">
      <c r="B113" s="164"/>
      <c r="C113" s="164"/>
      <c r="D113" s="164"/>
    </row>
    <row r="114" spans="2:4" ht="11.25">
      <c r="B114" s="164"/>
      <c r="C114" s="164"/>
      <c r="D114" s="164"/>
    </row>
    <row r="115" spans="2:4" ht="11.25">
      <c r="B115" s="164"/>
      <c r="C115" s="164"/>
      <c r="D115" s="164"/>
    </row>
    <row r="116" spans="2:4" ht="11.25">
      <c r="B116" s="164"/>
      <c r="C116" s="164"/>
      <c r="D116" s="164"/>
    </row>
    <row r="117" spans="2:4" ht="11.25">
      <c r="B117" s="164"/>
      <c r="C117" s="164"/>
      <c r="D117" s="164"/>
    </row>
    <row r="118" spans="2:4" ht="11.25">
      <c r="B118" s="164"/>
      <c r="C118" s="164"/>
      <c r="D118" s="164"/>
    </row>
    <row r="119" spans="2:4" ht="11.25">
      <c r="B119" s="164"/>
      <c r="C119" s="164"/>
      <c r="D119" s="164"/>
    </row>
    <row r="120" spans="2:4" ht="11.25">
      <c r="B120" s="164"/>
      <c r="C120" s="164"/>
      <c r="D120" s="164"/>
    </row>
    <row r="121" spans="2:4" ht="11.25">
      <c r="B121" s="164"/>
      <c r="C121" s="164"/>
      <c r="D121" s="164"/>
    </row>
    <row r="122" spans="2:4" ht="11.25">
      <c r="B122" s="164"/>
      <c r="C122" s="164"/>
      <c r="D122" s="164"/>
    </row>
    <row r="123" spans="2:4" ht="11.25">
      <c r="B123" s="164"/>
      <c r="C123" s="164"/>
      <c r="D123" s="164"/>
    </row>
    <row r="124" spans="2:4" ht="11.25">
      <c r="B124" s="164"/>
      <c r="C124" s="164"/>
      <c r="D124" s="164"/>
    </row>
    <row r="125" spans="2:4" ht="11.25">
      <c r="B125" s="164"/>
      <c r="C125" s="164"/>
      <c r="D125" s="164"/>
    </row>
    <row r="126" spans="2:4" ht="11.25">
      <c r="B126" s="164"/>
      <c r="C126" s="164"/>
      <c r="D126" s="164"/>
    </row>
    <row r="127" spans="2:4" ht="11.25">
      <c r="B127" s="164"/>
      <c r="C127" s="164"/>
      <c r="D127" s="164"/>
    </row>
    <row r="128" spans="2:4" ht="11.25">
      <c r="B128" s="164"/>
      <c r="C128" s="164"/>
      <c r="D128" s="164"/>
    </row>
    <row r="129" spans="2:4" ht="11.25">
      <c r="B129" s="164"/>
      <c r="C129" s="164"/>
      <c r="D129" s="164"/>
    </row>
    <row r="130" spans="2:4" ht="11.25">
      <c r="B130" s="164"/>
      <c r="C130" s="164"/>
      <c r="D130" s="164"/>
    </row>
    <row r="131" spans="2:4" ht="11.25">
      <c r="B131" s="164"/>
      <c r="C131" s="164"/>
      <c r="D131" s="164"/>
    </row>
    <row r="132" spans="2:4" ht="11.25">
      <c r="B132" s="164"/>
      <c r="C132" s="164"/>
      <c r="D132" s="164"/>
    </row>
    <row r="133" spans="2:4" ht="11.25">
      <c r="B133" s="164"/>
      <c r="C133" s="164"/>
      <c r="D133" s="164"/>
    </row>
    <row r="134" spans="2:4" ht="11.25">
      <c r="B134" s="164"/>
      <c r="C134" s="164"/>
      <c r="D134" s="164"/>
    </row>
    <row r="135" spans="2:4" ht="11.25">
      <c r="B135" s="164"/>
      <c r="C135" s="164"/>
      <c r="D135" s="164"/>
    </row>
    <row r="136" spans="2:4" ht="11.25">
      <c r="B136" s="164"/>
      <c r="C136" s="164"/>
      <c r="D136" s="164"/>
    </row>
    <row r="137" spans="2:4" ht="11.25">
      <c r="B137" s="164"/>
      <c r="C137" s="164"/>
      <c r="D137" s="164"/>
    </row>
    <row r="138" spans="2:4" ht="11.25">
      <c r="B138" s="164"/>
      <c r="C138" s="164"/>
      <c r="D138" s="164"/>
    </row>
    <row r="139" spans="2:4" ht="11.25">
      <c r="B139" s="164"/>
      <c r="C139" s="164"/>
      <c r="D139" s="164"/>
    </row>
    <row r="140" spans="2:4" ht="11.25">
      <c r="B140" s="164"/>
      <c r="C140" s="164"/>
      <c r="D140" s="164"/>
    </row>
    <row r="141" spans="2:4" ht="11.25">
      <c r="B141" s="164"/>
      <c r="C141" s="164"/>
      <c r="D141" s="164"/>
    </row>
    <row r="142" spans="2:4" ht="11.25">
      <c r="B142" s="164"/>
      <c r="C142" s="164"/>
      <c r="D142" s="164"/>
    </row>
    <row r="143" spans="2:4" ht="11.25">
      <c r="B143" s="164"/>
      <c r="C143" s="164"/>
      <c r="D143" s="164"/>
    </row>
    <row r="144" spans="2:4" ht="11.25">
      <c r="B144" s="164"/>
      <c r="C144" s="164"/>
      <c r="D144" s="164"/>
    </row>
    <row r="145" spans="2:4" ht="11.25">
      <c r="B145" s="164"/>
      <c r="C145" s="164"/>
      <c r="D145" s="164"/>
    </row>
    <row r="146" spans="2:4" ht="11.25">
      <c r="B146" s="164"/>
      <c r="C146" s="164"/>
      <c r="D146" s="164"/>
    </row>
    <row r="147" spans="2:4" ht="11.25">
      <c r="B147" s="164"/>
      <c r="C147" s="164"/>
      <c r="D147" s="164"/>
    </row>
    <row r="148" spans="2:4" ht="11.25">
      <c r="B148" s="164"/>
      <c r="C148" s="164"/>
      <c r="D148" s="164"/>
    </row>
    <row r="149" spans="2:4" ht="11.25">
      <c r="B149" s="164"/>
      <c r="C149" s="164"/>
      <c r="D149" s="16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7" customWidth="1"/>
    <col min="2" max="2" width="34.125" style="107" customWidth="1"/>
    <col min="3" max="3" width="15.25390625" style="107" customWidth="1"/>
    <col min="4" max="4" width="23.125" style="107" customWidth="1"/>
    <col min="5" max="16384" width="9.125" style="107" customWidth="1"/>
  </cols>
  <sheetData>
    <row r="1" spans="2:16" ht="11.25">
      <c r="B1" s="163" t="s">
        <v>389</v>
      </c>
      <c r="C1" s="107" t="s">
        <v>390</v>
      </c>
      <c r="D1" s="107" t="s">
        <v>391</v>
      </c>
      <c r="E1" s="107" t="s">
        <v>392</v>
      </c>
      <c r="F1" s="107" t="s">
        <v>393</v>
      </c>
      <c r="G1" s="107" t="s">
        <v>394</v>
      </c>
      <c r="H1" s="107" t="s">
        <v>395</v>
      </c>
      <c r="K1" s="107" t="s">
        <v>389</v>
      </c>
      <c r="L1" s="107" t="s">
        <v>389</v>
      </c>
      <c r="M1" s="107" t="s">
        <v>389</v>
      </c>
      <c r="N1" s="107" t="s">
        <v>389</v>
      </c>
      <c r="O1" s="107" t="s">
        <v>389</v>
      </c>
      <c r="P1" s="107" t="s">
        <v>396</v>
      </c>
    </row>
    <row r="2" spans="1:16" ht="11.25">
      <c r="A2" s="107">
        <v>1</v>
      </c>
      <c r="B2" s="164" t="s">
        <v>59</v>
      </c>
      <c r="C2" s="164" t="s">
        <v>59</v>
      </c>
      <c r="D2" s="164" t="s">
        <v>675</v>
      </c>
      <c r="E2" s="107" t="s">
        <v>721</v>
      </c>
      <c r="F2" s="107" t="s">
        <v>506</v>
      </c>
      <c r="G2" s="107" t="s">
        <v>507</v>
      </c>
      <c r="H2" s="107" t="s">
        <v>722</v>
      </c>
      <c r="K2" s="107" t="s">
        <v>476</v>
      </c>
      <c r="L2" s="107" t="s">
        <v>476</v>
      </c>
      <c r="M2" s="107" t="s">
        <v>408</v>
      </c>
      <c r="N2" s="107" t="s">
        <v>505</v>
      </c>
      <c r="O2" s="107" t="s">
        <v>59</v>
      </c>
      <c r="P2" s="107" t="s">
        <v>477</v>
      </c>
    </row>
    <row r="3" spans="1:15" ht="11.25">
      <c r="A3" s="107">
        <v>2</v>
      </c>
      <c r="B3" s="164" t="s">
        <v>59</v>
      </c>
      <c r="C3" s="164" t="s">
        <v>59</v>
      </c>
      <c r="D3" s="164" t="s">
        <v>675</v>
      </c>
      <c r="E3" s="107" t="s">
        <v>723</v>
      </c>
      <c r="F3" s="107" t="s">
        <v>508</v>
      </c>
      <c r="G3" s="107" t="s">
        <v>509</v>
      </c>
      <c r="H3" s="107" t="s">
        <v>484</v>
      </c>
      <c r="K3" s="107" t="s">
        <v>478</v>
      </c>
      <c r="L3" s="107" t="s">
        <v>478</v>
      </c>
      <c r="M3" s="107" t="s">
        <v>479</v>
      </c>
      <c r="N3" s="107" t="s">
        <v>59</v>
      </c>
      <c r="O3" s="107" t="s">
        <v>479</v>
      </c>
    </row>
    <row r="4" spans="2:13" ht="11.25">
      <c r="B4" s="164"/>
      <c r="C4" s="164"/>
      <c r="D4" s="164"/>
      <c r="K4" s="107" t="s">
        <v>480</v>
      </c>
      <c r="L4" s="107" t="s">
        <v>480</v>
      </c>
      <c r="M4" s="107" t="s">
        <v>481</v>
      </c>
    </row>
    <row r="5" spans="2:13" ht="11.25">
      <c r="B5" s="164"/>
      <c r="C5" s="164"/>
      <c r="D5" s="164"/>
      <c r="K5" s="107" t="s">
        <v>482</v>
      </c>
      <c r="L5" s="107" t="s">
        <v>482</v>
      </c>
      <c r="M5" s="107" t="s">
        <v>483</v>
      </c>
    </row>
    <row r="6" spans="2:13" ht="11.25">
      <c r="B6" s="164"/>
      <c r="C6" s="164"/>
      <c r="D6" s="164"/>
      <c r="K6" s="107" t="s">
        <v>485</v>
      </c>
      <c r="L6" s="107" t="s">
        <v>485</v>
      </c>
      <c r="M6" s="107" t="s">
        <v>486</v>
      </c>
    </row>
    <row r="7" spans="2:13" ht="11.25">
      <c r="B7" s="164"/>
      <c r="C7" s="164"/>
      <c r="D7" s="164"/>
      <c r="K7" s="107" t="s">
        <v>487</v>
      </c>
      <c r="L7" s="107" t="s">
        <v>487</v>
      </c>
      <c r="M7" s="107" t="s">
        <v>488</v>
      </c>
    </row>
    <row r="8" spans="2:13" ht="11.25">
      <c r="B8" s="164"/>
      <c r="C8" s="164"/>
      <c r="D8" s="164"/>
      <c r="K8" s="107" t="s">
        <v>489</v>
      </c>
      <c r="L8" s="107" t="s">
        <v>489</v>
      </c>
      <c r="M8" s="107" t="s">
        <v>490</v>
      </c>
    </row>
    <row r="9" spans="2:13" ht="11.25">
      <c r="B9" s="164"/>
      <c r="C9" s="164"/>
      <c r="D9" s="164"/>
      <c r="K9" s="107" t="s">
        <v>491</v>
      </c>
      <c r="L9" s="107" t="s">
        <v>491</v>
      </c>
      <c r="M9" s="107" t="s">
        <v>492</v>
      </c>
    </row>
    <row r="10" spans="2:13" ht="11.25">
      <c r="B10" s="164"/>
      <c r="C10" s="164"/>
      <c r="D10" s="164"/>
      <c r="K10" s="107" t="s">
        <v>493</v>
      </c>
      <c r="L10" s="107" t="s">
        <v>493</v>
      </c>
      <c r="M10" s="107" t="s">
        <v>494</v>
      </c>
    </row>
    <row r="11" spans="2:13" ht="11.25">
      <c r="B11" s="164"/>
      <c r="C11" s="164"/>
      <c r="D11" s="164"/>
      <c r="K11" s="107" t="s">
        <v>495</v>
      </c>
      <c r="L11" s="107" t="s">
        <v>495</v>
      </c>
      <c r="M11" s="107" t="s">
        <v>496</v>
      </c>
    </row>
    <row r="12" spans="2:13" ht="11.25">
      <c r="B12" s="164"/>
      <c r="C12" s="164"/>
      <c r="D12" s="164"/>
      <c r="K12" s="107" t="s">
        <v>497</v>
      </c>
      <c r="L12" s="107" t="s">
        <v>497</v>
      </c>
      <c r="M12" s="107" t="s">
        <v>498</v>
      </c>
    </row>
    <row r="13" spans="2:13" ht="11.25">
      <c r="B13" s="164"/>
      <c r="C13" s="164"/>
      <c r="D13" s="164"/>
      <c r="K13" s="107" t="s">
        <v>499</v>
      </c>
      <c r="L13" s="107" t="s">
        <v>499</v>
      </c>
      <c r="M13" s="107" t="s">
        <v>500</v>
      </c>
    </row>
    <row r="14" spans="2:13" ht="11.25">
      <c r="B14" s="164"/>
      <c r="C14" s="164"/>
      <c r="D14" s="164"/>
      <c r="K14" s="107" t="s">
        <v>501</v>
      </c>
      <c r="L14" s="107" t="s">
        <v>501</v>
      </c>
      <c r="M14" s="107" t="s">
        <v>502</v>
      </c>
    </row>
    <row r="15" spans="2:4" ht="11.25">
      <c r="B15" s="164"/>
      <c r="C15" s="164"/>
      <c r="D15" s="164"/>
    </row>
    <row r="16" spans="2:4" ht="11.25">
      <c r="B16" s="164"/>
      <c r="C16" s="164"/>
      <c r="D16" s="164"/>
    </row>
    <row r="17" spans="2:4" ht="11.25">
      <c r="B17" s="164"/>
      <c r="C17" s="164"/>
      <c r="D17" s="164"/>
    </row>
    <row r="18" spans="2:4" ht="11.25">
      <c r="B18" s="164"/>
      <c r="C18" s="164"/>
      <c r="D18" s="164"/>
    </row>
    <row r="19" spans="2:4" ht="11.25">
      <c r="B19" s="164"/>
      <c r="C19" s="164"/>
      <c r="D19" s="164"/>
    </row>
    <row r="20" spans="2:4" ht="11.25">
      <c r="B20" s="164"/>
      <c r="C20" s="164"/>
      <c r="D20" s="164"/>
    </row>
    <row r="21" spans="2:4" ht="11.25">
      <c r="B21" s="164"/>
      <c r="C21" s="164"/>
      <c r="D21" s="164"/>
    </row>
    <row r="22" spans="2:4" ht="11.25">
      <c r="B22" s="164"/>
      <c r="C22" s="164"/>
      <c r="D22" s="164"/>
    </row>
    <row r="23" spans="2:4" ht="11.25">
      <c r="B23" s="164"/>
      <c r="C23" s="164"/>
      <c r="D23" s="164"/>
    </row>
    <row r="24" spans="2:4" ht="11.25">
      <c r="B24" s="164"/>
      <c r="C24" s="164"/>
      <c r="D24" s="164"/>
    </row>
    <row r="25" spans="2:4" ht="11.25">
      <c r="B25" s="164"/>
      <c r="C25" s="164"/>
      <c r="D25" s="164"/>
    </row>
    <row r="26" spans="2:4" ht="11.25">
      <c r="B26" s="164"/>
      <c r="C26" s="164"/>
      <c r="D26" s="164"/>
    </row>
    <row r="27" spans="2:4" ht="11.25">
      <c r="B27" s="164"/>
      <c r="C27" s="164"/>
      <c r="D27" s="164"/>
    </row>
    <row r="28" spans="2:4" ht="11.25">
      <c r="B28" s="164"/>
      <c r="C28" s="164"/>
      <c r="D28" s="16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2:X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2.75390625" style="48" customWidth="1"/>
    <col min="3" max="3" width="9.125" style="48" customWidth="1"/>
    <col min="4" max="4" width="16.75390625" style="48" customWidth="1"/>
    <col min="5" max="5" width="20.75390625" style="48" customWidth="1"/>
    <col min="6" max="7" width="9.125" style="48" customWidth="1"/>
    <col min="8" max="8" width="9.125" style="49" customWidth="1"/>
    <col min="9" max="9" width="18.75390625" style="48" customWidth="1"/>
    <col min="10" max="20" width="9.125" style="48" customWidth="1"/>
    <col min="21" max="21" width="9.125" style="51" customWidth="1"/>
    <col min="22" max="16384" width="9.125" style="48" customWidth="1"/>
  </cols>
  <sheetData>
    <row r="2" spans="1:2" ht="11.25">
      <c r="A2" s="250" t="s">
        <v>2</v>
      </c>
      <c r="B2" s="250"/>
    </row>
    <row r="3" spans="1:14" s="72" customFormat="1" ht="18" customHeight="1">
      <c r="A3" s="70"/>
      <c r="B3" s="71"/>
      <c r="C3" s="71"/>
      <c r="D3" s="73"/>
      <c r="E3" s="80"/>
      <c r="F3" s="81"/>
      <c r="G3" s="75"/>
      <c r="H3" s="76"/>
      <c r="I3" s="77"/>
      <c r="J3" s="78"/>
      <c r="K3" s="76"/>
      <c r="L3" s="77"/>
      <c r="M3" s="79"/>
      <c r="N3" s="74"/>
    </row>
    <row r="5" spans="1:2" ht="11.25">
      <c r="A5" s="250" t="s">
        <v>3</v>
      </c>
      <c r="B5" s="250"/>
    </row>
    <row r="6" spans="1:14" s="59" customFormat="1" ht="27.75" customHeight="1">
      <c r="A6" s="62"/>
      <c r="B6" s="63"/>
      <c r="C6" s="63"/>
      <c r="D6" s="60"/>
      <c r="E6" s="80"/>
      <c r="F6" s="81"/>
      <c r="G6" s="64"/>
      <c r="H6" s="65"/>
      <c r="I6" s="66"/>
      <c r="J6" s="67"/>
      <c r="K6" s="68"/>
      <c r="L6" s="66"/>
      <c r="M6" s="69"/>
      <c r="N6" s="61"/>
    </row>
    <row r="8" spans="1:2" ht="11.25">
      <c r="A8" s="250" t="s">
        <v>160</v>
      </c>
      <c r="B8" s="250"/>
    </row>
    <row r="9" spans="3:24" s="85" customFormat="1" ht="15" customHeight="1">
      <c r="C9" s="86"/>
      <c r="D9" s="251"/>
      <c r="E9" s="84"/>
      <c r="F9" s="89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  <c r="X9" s="87"/>
    </row>
    <row r="10" spans="3:24" s="85" customFormat="1" ht="11.25">
      <c r="C10" s="86"/>
      <c r="D10" s="252"/>
      <c r="E10" s="90" t="s">
        <v>159</v>
      </c>
      <c r="F10" s="89" t="s">
        <v>45</v>
      </c>
      <c r="G10" s="94" t="e">
        <f>nErr(G11*G12)</f>
        <v>#NAME?</v>
      </c>
      <c r="H10" s="94" t="e">
        <f>nErr(H11*H12)</f>
        <v>#NAME?</v>
      </c>
      <c r="I10" s="94" t="e">
        <f>nErr(I11*I12)</f>
        <v>#NAME?</v>
      </c>
      <c r="J10" s="94" t="e">
        <f>H10+I10</f>
        <v>#NAME?</v>
      </c>
      <c r="K10" s="94" t="e">
        <f>G10+J10</f>
        <v>#NAME?</v>
      </c>
      <c r="L10" s="94" t="e">
        <f>nErr(L11*L12)</f>
        <v>#NAME?</v>
      </c>
      <c r="M10" s="94" t="e">
        <f>nErr(M11*M12)</f>
        <v>#NAME?</v>
      </c>
      <c r="N10" s="94" t="e">
        <f>nErr(N11*N12)</f>
        <v>#NAME?</v>
      </c>
      <c r="O10" s="94" t="e">
        <f>M10+N10</f>
        <v>#NAME?</v>
      </c>
      <c r="P10" s="94" t="e">
        <f>L10+O10</f>
        <v>#NAME?</v>
      </c>
      <c r="Q10" s="94" t="e">
        <f>nErr(Q11*Q12)</f>
        <v>#NAME?</v>
      </c>
      <c r="R10" s="94" t="e">
        <f>nErr(R11*R12)</f>
        <v>#NAME?</v>
      </c>
      <c r="S10" s="94" t="e">
        <f>nErr(S11*S12)</f>
        <v>#NAME?</v>
      </c>
      <c r="T10" s="94" t="e">
        <f>R10+S10</f>
        <v>#NAME?</v>
      </c>
      <c r="U10" s="94" t="e">
        <f>Q10+T10</f>
        <v>#NAME?</v>
      </c>
      <c r="V10" s="94" t="e">
        <f>nErr(IF(K10=0,0,U10/K10))</f>
        <v>#NAME?</v>
      </c>
      <c r="W10" s="95" t="e">
        <f>nErr(IF(P10=0,0,U10/P10))</f>
        <v>#NAME?</v>
      </c>
      <c r="X10" s="87"/>
    </row>
    <row r="11" spans="3:24" s="85" customFormat="1" ht="11.25">
      <c r="C11" s="86"/>
      <c r="D11" s="252"/>
      <c r="E11" s="91" t="s">
        <v>156</v>
      </c>
      <c r="F11" s="89" t="s">
        <v>157</v>
      </c>
      <c r="G11" s="93"/>
      <c r="H11" s="93"/>
      <c r="I11" s="93"/>
      <c r="J11" s="94">
        <f>H11+I11</f>
        <v>0</v>
      </c>
      <c r="K11" s="94">
        <f>G11+J11</f>
        <v>0</v>
      </c>
      <c r="L11" s="93"/>
      <c r="M11" s="93"/>
      <c r="N11" s="93"/>
      <c r="O11" s="94">
        <f>M11+N11</f>
        <v>0</v>
      </c>
      <c r="P11" s="94">
        <f>L11+O11</f>
        <v>0</v>
      </c>
      <c r="Q11" s="93"/>
      <c r="R11" s="93"/>
      <c r="S11" s="93"/>
      <c r="T11" s="94">
        <f>R11+S11</f>
        <v>0</v>
      </c>
      <c r="U11" s="94">
        <f>Q11+T11</f>
        <v>0</v>
      </c>
      <c r="V11" s="94" t="e">
        <f>nErr(IF(K11=0,0,U11/K11))</f>
        <v>#NAME?</v>
      </c>
      <c r="W11" s="95" t="e">
        <f>nErr(IF(P11=0,0,U11/P11))</f>
        <v>#NAME?</v>
      </c>
      <c r="X11" s="87"/>
    </row>
    <row r="12" spans="3:24" s="85" customFormat="1" ht="11.25">
      <c r="C12" s="86"/>
      <c r="D12" s="253"/>
      <c r="E12" s="91" t="s">
        <v>158</v>
      </c>
      <c r="F12" s="89" t="s">
        <v>46</v>
      </c>
      <c r="G12" s="93"/>
      <c r="H12" s="93"/>
      <c r="I12" s="93"/>
      <c r="J12" s="94">
        <f>H12+I12</f>
        <v>0</v>
      </c>
      <c r="K12" s="94">
        <f>G12+J12</f>
        <v>0</v>
      </c>
      <c r="L12" s="93"/>
      <c r="M12" s="93"/>
      <c r="N12" s="93"/>
      <c r="O12" s="94">
        <f>M12+N12</f>
        <v>0</v>
      </c>
      <c r="P12" s="94">
        <f>L12+O12</f>
        <v>0</v>
      </c>
      <c r="Q12" s="93"/>
      <c r="R12" s="93"/>
      <c r="S12" s="93"/>
      <c r="T12" s="94">
        <f>R12+S12</f>
        <v>0</v>
      </c>
      <c r="U12" s="94">
        <f>Q12+T12</f>
        <v>0</v>
      </c>
      <c r="V12" s="94" t="e">
        <f>nErr(IF(K12=0,0,U12/K12))</f>
        <v>#NAME?</v>
      </c>
      <c r="W12" s="95" t="e">
        <f>nErr(IF(P12=0,0,U12/P12))</f>
        <v>#NAME?</v>
      </c>
      <c r="X12" s="87"/>
    </row>
    <row r="13" spans="1:2" ht="11.25">
      <c r="A13" s="250" t="s">
        <v>161</v>
      </c>
      <c r="B13" s="250"/>
    </row>
    <row r="14" spans="3:24" s="85" customFormat="1" ht="11.25">
      <c r="C14" s="86"/>
      <c r="D14" s="88"/>
      <c r="E14" s="82"/>
      <c r="F14" s="89" t="s">
        <v>45</v>
      </c>
      <c r="G14" s="93"/>
      <c r="H14" s="93"/>
      <c r="I14" s="93"/>
      <c r="J14" s="94">
        <f>H14+I14</f>
        <v>0</v>
      </c>
      <c r="K14" s="94">
        <f>G14+J14</f>
        <v>0</v>
      </c>
      <c r="L14" s="93"/>
      <c r="M14" s="93"/>
      <c r="N14" s="93"/>
      <c r="O14" s="94">
        <f>M14+N14</f>
        <v>0</v>
      </c>
      <c r="P14" s="94">
        <f>L14+O14</f>
        <v>0</v>
      </c>
      <c r="Q14" s="93"/>
      <c r="R14" s="93"/>
      <c r="S14" s="93"/>
      <c r="T14" s="94">
        <f>R14+S14</f>
        <v>0</v>
      </c>
      <c r="U14" s="94">
        <f>Q14+T14</f>
        <v>0</v>
      </c>
      <c r="V14" s="94" t="e">
        <f>nErr(IF(K14=0,0,U14/K14))</f>
        <v>#NAME?</v>
      </c>
      <c r="W14" s="95" t="e">
        <f>nErr(IF(P14=0,0,U14/P14))</f>
        <v>#NAME?</v>
      </c>
      <c r="X14" s="87"/>
    </row>
    <row r="16" spans="1:2" ht="11.25">
      <c r="A16" s="250" t="s">
        <v>162</v>
      </c>
      <c r="B16" s="250"/>
    </row>
    <row r="17" spans="3:24" s="85" customFormat="1" ht="11.25">
      <c r="C17" s="86"/>
      <c r="D17" s="88"/>
      <c r="E17" s="82"/>
      <c r="F17" s="92" t="s">
        <v>45</v>
      </c>
      <c r="G17" s="93"/>
      <c r="H17" s="93"/>
      <c r="I17" s="93"/>
      <c r="J17" s="94">
        <f>H17+I17</f>
        <v>0</v>
      </c>
      <c r="K17" s="94">
        <f>G17+J17</f>
        <v>0</v>
      </c>
      <c r="L17" s="93"/>
      <c r="M17" s="93"/>
      <c r="N17" s="93"/>
      <c r="O17" s="94">
        <f>M17+N17</f>
        <v>0</v>
      </c>
      <c r="P17" s="94">
        <f>L17+O17</f>
        <v>0</v>
      </c>
      <c r="Q17" s="93"/>
      <c r="R17" s="93"/>
      <c r="S17" s="93"/>
      <c r="T17" s="94">
        <f>R17+S17</f>
        <v>0</v>
      </c>
      <c r="U17" s="94">
        <f>Q17+T17</f>
        <v>0</v>
      </c>
      <c r="V17" s="94" t="e">
        <f>nErr(IF(K17=0,0,U17/K17))</f>
        <v>#NAME?</v>
      </c>
      <c r="W17" s="95" t="e">
        <f>nErr(IF(P17=0,0,U17/P17))</f>
        <v>#NAME?</v>
      </c>
      <c r="X17" s="87"/>
    </row>
    <row r="19" spans="1:2" ht="11.25">
      <c r="A19" s="250" t="s">
        <v>163</v>
      </c>
      <c r="B19" s="250"/>
    </row>
    <row r="20" spans="3:24" s="85" customFormat="1" ht="11.25">
      <c r="C20" s="86"/>
      <c r="D20" s="88"/>
      <c r="E20" s="83"/>
      <c r="F20" s="92" t="s">
        <v>45</v>
      </c>
      <c r="G20" s="93"/>
      <c r="H20" s="93"/>
      <c r="I20" s="93"/>
      <c r="J20" s="94">
        <f>H20+I20</f>
        <v>0</v>
      </c>
      <c r="K20" s="94">
        <f>G20+J20</f>
        <v>0</v>
      </c>
      <c r="L20" s="93"/>
      <c r="M20" s="93"/>
      <c r="N20" s="93"/>
      <c r="O20" s="94">
        <f>M20+N20</f>
        <v>0</v>
      </c>
      <c r="P20" s="94">
        <f>L20+O20</f>
        <v>0</v>
      </c>
      <c r="Q20" s="93"/>
      <c r="R20" s="93"/>
      <c r="S20" s="93"/>
      <c r="T20" s="94">
        <f>R20+S20</f>
        <v>0</v>
      </c>
      <c r="U20" s="94">
        <f>Q20+T20</f>
        <v>0</v>
      </c>
      <c r="V20" s="94" t="e">
        <f>nErr(IF(K20=0,0,U20/K20))</f>
        <v>#NAME?</v>
      </c>
      <c r="W20" s="95" t="e">
        <f>nErr(IF(P20=0,0,U20/P20))</f>
        <v>#NAME?</v>
      </c>
      <c r="X20" s="87"/>
    </row>
    <row r="22" spans="1:21" s="167" customFormat="1" ht="22.5" customHeight="1">
      <c r="A22" s="255" t="s">
        <v>673</v>
      </c>
      <c r="B22" s="255"/>
      <c r="D22" s="254"/>
      <c r="E22" s="200"/>
      <c r="F22" s="200"/>
      <c r="G22" s="200"/>
      <c r="H22" s="200"/>
      <c r="I22" s="168" t="s">
        <v>659</v>
      </c>
      <c r="J22" s="174"/>
      <c r="K22" s="174"/>
      <c r="L22" s="201"/>
      <c r="M22" s="170" t="s">
        <v>1</v>
      </c>
      <c r="U22" s="169"/>
    </row>
    <row r="23" spans="4:21" s="167" customFormat="1" ht="20.25" customHeight="1">
      <c r="D23" s="246"/>
      <c r="E23" s="200"/>
      <c r="F23" s="200"/>
      <c r="G23" s="200"/>
      <c r="H23" s="200"/>
      <c r="I23" s="151" t="s">
        <v>660</v>
      </c>
      <c r="J23" s="174"/>
      <c r="K23" s="174"/>
      <c r="L23" s="201"/>
      <c r="M23" s="171"/>
      <c r="U23" s="169"/>
    </row>
    <row r="24" spans="4:21" s="167" customFormat="1" ht="38.25" customHeight="1">
      <c r="D24" s="246"/>
      <c r="E24" s="200"/>
      <c r="F24" s="200"/>
      <c r="G24" s="200"/>
      <c r="H24" s="200"/>
      <c r="I24" s="151" t="s">
        <v>661</v>
      </c>
      <c r="J24" s="174"/>
      <c r="K24" s="174"/>
      <c r="L24" s="201"/>
      <c r="M24" s="171"/>
      <c r="U24" s="169"/>
    </row>
    <row r="25" spans="4:21" s="167" customFormat="1" ht="45">
      <c r="D25" s="246"/>
      <c r="E25" s="200"/>
      <c r="F25" s="200"/>
      <c r="G25" s="200"/>
      <c r="H25" s="200"/>
      <c r="I25" s="151" t="s">
        <v>664</v>
      </c>
      <c r="J25" s="174"/>
      <c r="K25" s="174"/>
      <c r="L25" s="201"/>
      <c r="M25" s="171"/>
      <c r="U25" s="169"/>
    </row>
    <row r="26" spans="4:21" s="167" customFormat="1" ht="45">
      <c r="D26" s="246"/>
      <c r="E26" s="200"/>
      <c r="F26" s="200"/>
      <c r="G26" s="200"/>
      <c r="H26" s="200"/>
      <c r="I26" s="151" t="s">
        <v>665</v>
      </c>
      <c r="J26" s="174"/>
      <c r="K26" s="174"/>
      <c r="L26" s="201"/>
      <c r="M26" s="171"/>
      <c r="U26" s="169"/>
    </row>
    <row r="27" spans="2:21" s="167" customFormat="1" ht="22.5">
      <c r="B27" s="173"/>
      <c r="D27" s="246"/>
      <c r="E27" s="200"/>
      <c r="F27" s="200"/>
      <c r="G27" s="200"/>
      <c r="H27" s="200"/>
      <c r="I27" s="151" t="s">
        <v>662</v>
      </c>
      <c r="J27" s="174"/>
      <c r="K27" s="174"/>
      <c r="L27" s="201"/>
      <c r="M27" s="171"/>
      <c r="U27" s="169"/>
    </row>
    <row r="28" spans="4:21" s="167" customFormat="1" ht="11.25">
      <c r="D28" s="247"/>
      <c r="E28" s="200"/>
      <c r="F28" s="200"/>
      <c r="G28" s="200"/>
      <c r="H28" s="200"/>
      <c r="I28" s="151" t="s">
        <v>663</v>
      </c>
      <c r="J28" s="174"/>
      <c r="K28" s="174"/>
      <c r="L28" s="201"/>
      <c r="M28" s="171"/>
      <c r="U28" s="169"/>
    </row>
    <row r="34" spans="1:18" ht="11.25">
      <c r="A34" s="255" t="s">
        <v>674</v>
      </c>
      <c r="B34" s="255"/>
      <c r="D34" s="254"/>
      <c r="E34" s="200"/>
      <c r="F34" s="200"/>
      <c r="G34" s="200"/>
      <c r="H34" s="200"/>
      <c r="I34" s="152" t="s">
        <v>659</v>
      </c>
      <c r="J34" s="200"/>
      <c r="K34" s="200"/>
      <c r="L34" s="200"/>
      <c r="M34" s="200"/>
      <c r="N34" s="200"/>
      <c r="O34" s="174"/>
      <c r="P34" s="174"/>
      <c r="Q34" s="201"/>
      <c r="R34" s="172" t="s">
        <v>1</v>
      </c>
    </row>
    <row r="35" spans="4:18" ht="11.25">
      <c r="D35" s="246"/>
      <c r="E35" s="200"/>
      <c r="F35" s="200"/>
      <c r="G35" s="200"/>
      <c r="H35" s="200"/>
      <c r="I35" s="151" t="s">
        <v>660</v>
      </c>
      <c r="J35" s="200"/>
      <c r="K35" s="200"/>
      <c r="L35" s="200"/>
      <c r="M35" s="200"/>
      <c r="N35" s="200"/>
      <c r="O35" s="174"/>
      <c r="P35" s="174"/>
      <c r="Q35" s="201"/>
      <c r="R35" s="150"/>
    </row>
    <row r="36" spans="4:18" ht="22.5">
      <c r="D36" s="246"/>
      <c r="E36" s="200"/>
      <c r="F36" s="200"/>
      <c r="G36" s="200"/>
      <c r="H36" s="200"/>
      <c r="I36" s="151" t="s">
        <v>661</v>
      </c>
      <c r="J36" s="200"/>
      <c r="K36" s="200"/>
      <c r="L36" s="200"/>
      <c r="M36" s="200"/>
      <c r="N36" s="200"/>
      <c r="O36" s="174"/>
      <c r="P36" s="174"/>
      <c r="Q36" s="201"/>
      <c r="R36" s="150"/>
    </row>
    <row r="37" spans="4:18" ht="45">
      <c r="D37" s="246"/>
      <c r="E37" s="200"/>
      <c r="F37" s="200"/>
      <c r="G37" s="200"/>
      <c r="H37" s="200"/>
      <c r="I37" s="151" t="s">
        <v>664</v>
      </c>
      <c r="J37" s="200"/>
      <c r="K37" s="200"/>
      <c r="L37" s="200"/>
      <c r="M37" s="200"/>
      <c r="N37" s="200"/>
      <c r="O37" s="174"/>
      <c r="P37" s="174"/>
      <c r="Q37" s="201"/>
      <c r="R37" s="150"/>
    </row>
    <row r="38" spans="4:18" ht="45">
      <c r="D38" s="246"/>
      <c r="E38" s="200"/>
      <c r="F38" s="200"/>
      <c r="G38" s="200"/>
      <c r="H38" s="200"/>
      <c r="I38" s="151" t="s">
        <v>665</v>
      </c>
      <c r="J38" s="200"/>
      <c r="K38" s="200"/>
      <c r="L38" s="200"/>
      <c r="M38" s="200"/>
      <c r="N38" s="200"/>
      <c r="O38" s="174"/>
      <c r="P38" s="174"/>
      <c r="Q38" s="201"/>
      <c r="R38" s="150"/>
    </row>
    <row r="39" spans="4:18" ht="22.5">
      <c r="D39" s="246"/>
      <c r="E39" s="200"/>
      <c r="F39" s="200"/>
      <c r="G39" s="200"/>
      <c r="H39" s="200"/>
      <c r="I39" s="151" t="s">
        <v>662</v>
      </c>
      <c r="J39" s="200"/>
      <c r="K39" s="200"/>
      <c r="L39" s="200"/>
      <c r="M39" s="200"/>
      <c r="N39" s="200"/>
      <c r="O39" s="174"/>
      <c r="P39" s="174"/>
      <c r="Q39" s="201"/>
      <c r="R39" s="150"/>
    </row>
    <row r="40" spans="4:18" ht="11.25">
      <c r="D40" s="247"/>
      <c r="E40" s="200"/>
      <c r="F40" s="200"/>
      <c r="G40" s="200"/>
      <c r="H40" s="200"/>
      <c r="I40" s="151" t="s">
        <v>663</v>
      </c>
      <c r="J40" s="200"/>
      <c r="K40" s="200"/>
      <c r="L40" s="200"/>
      <c r="M40" s="200"/>
      <c r="N40" s="200"/>
      <c r="O40" s="174"/>
      <c r="P40" s="174"/>
      <c r="Q40" s="201"/>
      <c r="R40" s="150"/>
    </row>
    <row r="43" spans="1:9" ht="11.25">
      <c r="A43" s="249" t="s">
        <v>657</v>
      </c>
      <c r="B43" s="249"/>
      <c r="D43" s="179"/>
      <c r="E43" s="203"/>
      <c r="F43" s="203"/>
      <c r="G43" s="203"/>
      <c r="H43" s="202"/>
      <c r="I43" s="175" t="s">
        <v>1</v>
      </c>
    </row>
    <row r="46" spans="1:6" ht="11.25">
      <c r="A46" s="249" t="s">
        <v>658</v>
      </c>
      <c r="B46" s="249"/>
      <c r="D46" s="132"/>
      <c r="E46" s="110"/>
      <c r="F46" s="178" t="s">
        <v>1</v>
      </c>
    </row>
  </sheetData>
  <sheetProtection formatColumns="0" formatRows="0"/>
  <mergeCells count="13">
    <mergeCell ref="A34:B34"/>
    <mergeCell ref="A16:B16"/>
    <mergeCell ref="A19:B19"/>
    <mergeCell ref="A46:B46"/>
    <mergeCell ref="A2:B2"/>
    <mergeCell ref="A5:B5"/>
    <mergeCell ref="A43:B43"/>
    <mergeCell ref="D9:D12"/>
    <mergeCell ref="A8:B8"/>
    <mergeCell ref="A13:B13"/>
    <mergeCell ref="D22:D28"/>
    <mergeCell ref="A22:B22"/>
    <mergeCell ref="D34:D40"/>
  </mergeCells>
  <dataValidations count="6">
    <dataValidation type="decimal" allowBlank="1" showInputMessage="1" showErrorMessage="1" sqref="L3 I3">
      <formula1>-99999999999999900000000</formula1>
      <formula2>9.99999999999999E+22</formula2>
    </dataValidation>
    <dataValidation type="decimal" allowBlank="1" showInputMessage="1" showErrorMessage="1" sqref="M3 M6 J6:K6 J3:K3">
      <formula1>0</formula1>
      <formula2>9.99999999999999E+22</formula2>
    </dataValidation>
    <dataValidation type="decimal" allowBlank="1" showInputMessage="1" showErrorMessage="1" sqref="I6 L6">
      <formula1>-10000000000000</formula1>
      <formula2>10000000000000</formula2>
    </dataValidation>
    <dataValidation type="textLength" allowBlank="1" showInputMessage="1" showErrorMessage="1" prompt="Введите наименование поставщика" sqref="E9">
      <formula1>0</formula1>
      <formula2>150</formula2>
    </dataValidation>
    <dataValidation type="decimal" operator="greaterThanOrEqual" allowBlank="1" showInputMessage="1" showErrorMessage="1" errorTitle="Ошибка" error="Введите неотрицательное действительное число." sqref="E22:H28 L22:L28 E34:H40 Q34:Q40 J34:N40 E43:H43">
      <formula1>0</formula1>
    </dataValidation>
    <dataValidation type="decimal" operator="greaterThanOrEqual" allowBlank="1" showInputMessage="1" showErrorMessage="1" error="Введите неотрицательное действительной число." sqref="D22:D28 D34:D40">
      <formula1>0</formula1>
    </dataValidation>
  </dataValidations>
  <hyperlinks>
    <hyperlink ref="M22" location="tech!A1" display="удалить"/>
    <hyperlink ref="R34" location="tech!A1" display="удалить"/>
    <hyperlink ref="I43" location="tech!A1" display="удалить"/>
    <hyperlink ref="F46" location="tech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A1:Z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75390625" style="52" customWidth="1"/>
    <col min="2" max="2" width="63.25390625" style="52" customWidth="1"/>
    <col min="3" max="3" width="39.125" style="52" customWidth="1"/>
    <col min="4" max="4" width="9.125" style="52" customWidth="1"/>
    <col min="5" max="5" width="17.875" style="52" customWidth="1"/>
    <col min="6" max="6" width="11.875" style="52" customWidth="1"/>
    <col min="7" max="7" width="21.25390625" style="52" customWidth="1"/>
    <col min="8" max="9" width="9.125" style="52" customWidth="1"/>
    <col min="10" max="10" width="19.75390625" style="52" customWidth="1"/>
    <col min="11" max="11" width="13.875" style="52" customWidth="1"/>
    <col min="12" max="12" width="9.125" style="52" customWidth="1"/>
    <col min="13" max="13" width="12.125" style="52" customWidth="1"/>
    <col min="14" max="14" width="15.25390625" style="52" customWidth="1"/>
    <col min="15" max="16" width="9.125" style="52" customWidth="1"/>
    <col min="17" max="17" width="18.125" style="52" customWidth="1"/>
    <col min="18" max="19" width="9.125" style="52" customWidth="1"/>
    <col min="20" max="21" width="11.00390625" style="52" customWidth="1"/>
    <col min="22" max="25" width="9.125" style="52" customWidth="1"/>
    <col min="26" max="26" width="9.125" style="54" customWidth="1"/>
    <col min="27" max="16384" width="9.125" style="52" customWidth="1"/>
  </cols>
  <sheetData>
    <row r="1" spans="1:26" ht="11.25">
      <c r="A1" s="52" t="s">
        <v>47</v>
      </c>
      <c r="B1" s="52" t="s">
        <v>155</v>
      </c>
      <c r="C1" s="57" t="s">
        <v>15</v>
      </c>
      <c r="D1" s="57" t="s">
        <v>129</v>
      </c>
      <c r="E1" s="57" t="s">
        <v>12</v>
      </c>
      <c r="F1" s="53"/>
      <c r="G1" s="165" t="s">
        <v>504</v>
      </c>
      <c r="H1" s="53"/>
      <c r="J1" s="166" t="s">
        <v>475</v>
      </c>
      <c r="K1" s="166"/>
      <c r="L1" s="166"/>
      <c r="M1" s="166"/>
      <c r="N1" s="166"/>
      <c r="O1" s="166"/>
      <c r="P1" s="166"/>
      <c r="Q1" s="166"/>
      <c r="Y1" s="54"/>
      <c r="Z1" s="52"/>
    </row>
    <row r="2" spans="1:26" ht="18.75" customHeight="1">
      <c r="A2" s="52" t="s">
        <v>49</v>
      </c>
      <c r="B2" s="52" t="s">
        <v>153</v>
      </c>
      <c r="C2" s="52" t="s">
        <v>16</v>
      </c>
      <c r="D2" s="52" t="s">
        <v>40</v>
      </c>
      <c r="E2" s="58" t="s">
        <v>8</v>
      </c>
      <c r="G2" s="108" t="s">
        <v>472</v>
      </c>
      <c r="J2" s="52" t="s">
        <v>165</v>
      </c>
      <c r="K2" s="52" t="s">
        <v>389</v>
      </c>
      <c r="L2" s="52" t="s">
        <v>390</v>
      </c>
      <c r="M2" s="52" t="s">
        <v>391</v>
      </c>
      <c r="N2" s="52" t="s">
        <v>392</v>
      </c>
      <c r="O2" s="52" t="s">
        <v>393</v>
      </c>
      <c r="P2" s="52" t="s">
        <v>394</v>
      </c>
      <c r="Q2" s="52" t="s">
        <v>395</v>
      </c>
      <c r="Y2" s="54"/>
      <c r="Z2" s="52"/>
    </row>
    <row r="3" spans="1:26" ht="11.25">
      <c r="A3" s="52" t="s">
        <v>41</v>
      </c>
      <c r="B3" s="52" t="s">
        <v>4</v>
      </c>
      <c r="C3" s="52" t="s">
        <v>17</v>
      </c>
      <c r="D3" s="52" t="s">
        <v>113</v>
      </c>
      <c r="E3" s="58" t="s">
        <v>9</v>
      </c>
      <c r="G3" s="108" t="s">
        <v>473</v>
      </c>
      <c r="Z3" s="52"/>
    </row>
    <row r="4" spans="1:26" ht="11.25">
      <c r="A4" s="52" t="s">
        <v>42</v>
      </c>
      <c r="B4" s="52" t="s">
        <v>5</v>
      </c>
      <c r="C4" s="52" t="s">
        <v>18</v>
      </c>
      <c r="E4" s="58" t="s">
        <v>10</v>
      </c>
      <c r="G4" s="108" t="s">
        <v>474</v>
      </c>
      <c r="Z4" s="52"/>
    </row>
    <row r="5" spans="1:26" ht="11.25">
      <c r="A5" s="52" t="s">
        <v>51</v>
      </c>
      <c r="B5" s="52" t="s">
        <v>6</v>
      </c>
      <c r="C5" s="52" t="s">
        <v>19</v>
      </c>
      <c r="E5" s="58" t="s">
        <v>11</v>
      </c>
      <c r="G5" s="108" t="s">
        <v>503</v>
      </c>
      <c r="Z5" s="52"/>
    </row>
    <row r="6" spans="1:26" ht="11.25">
      <c r="A6" s="52" t="s">
        <v>52</v>
      </c>
      <c r="B6" s="52" t="s">
        <v>7</v>
      </c>
      <c r="C6" s="52" t="s">
        <v>20</v>
      </c>
      <c r="D6" s="55"/>
      <c r="E6" s="56"/>
      <c r="Z6" s="52"/>
    </row>
    <row r="7" spans="1:26" ht="11.25">
      <c r="A7" s="52" t="s">
        <v>53</v>
      </c>
      <c r="B7" s="52" t="s">
        <v>152</v>
      </c>
      <c r="C7" s="52" t="s">
        <v>21</v>
      </c>
      <c r="Z7" s="52"/>
    </row>
    <row r="8" spans="1:26" ht="11.25">
      <c r="A8" s="52" t="s">
        <v>48</v>
      </c>
      <c r="B8" s="52" t="s">
        <v>13</v>
      </c>
      <c r="C8" s="52" t="s">
        <v>22</v>
      </c>
      <c r="Z8" s="52"/>
    </row>
    <row r="9" spans="1:26" ht="11.25">
      <c r="A9" s="52" t="s">
        <v>55</v>
      </c>
      <c r="B9" s="52" t="s">
        <v>154</v>
      </c>
      <c r="C9" s="52" t="s">
        <v>23</v>
      </c>
      <c r="Z9" s="52"/>
    </row>
    <row r="10" spans="1:26" ht="11.25">
      <c r="A10" s="52" t="s">
        <v>50</v>
      </c>
      <c r="B10" s="52" t="s">
        <v>14</v>
      </c>
      <c r="C10" s="52" t="s">
        <v>24</v>
      </c>
      <c r="Z10" s="52"/>
    </row>
    <row r="11" spans="1:26" ht="11.25">
      <c r="A11" s="52" t="s">
        <v>57</v>
      </c>
      <c r="C11" s="52" t="s">
        <v>25</v>
      </c>
      <c r="Z11" s="52"/>
    </row>
    <row r="12" spans="1:26" ht="11.25">
      <c r="A12" s="52" t="s">
        <v>58</v>
      </c>
      <c r="C12" s="52" t="s">
        <v>26</v>
      </c>
      <c r="Z12" s="52"/>
    </row>
    <row r="13" spans="1:26" ht="11.25">
      <c r="A13" s="52" t="s">
        <v>59</v>
      </c>
      <c r="C13" s="52" t="s">
        <v>27</v>
      </c>
      <c r="Z13" s="52"/>
    </row>
    <row r="14" spans="1:26" ht="11.25">
      <c r="A14" s="52" t="s">
        <v>60</v>
      </c>
      <c r="C14" s="52" t="s">
        <v>28</v>
      </c>
      <c r="Z14" s="52"/>
    </row>
    <row r="15" spans="1:26" ht="11.25">
      <c r="A15" s="52" t="s">
        <v>61</v>
      </c>
      <c r="C15" s="52" t="s">
        <v>29</v>
      </c>
      <c r="Z15" s="52"/>
    </row>
    <row r="16" spans="1:26" ht="11.25">
      <c r="A16" s="52" t="s">
        <v>54</v>
      </c>
      <c r="Z16" s="52"/>
    </row>
    <row r="17" spans="1:26" ht="11.25">
      <c r="A17" s="52" t="s">
        <v>65</v>
      </c>
      <c r="Z17" s="52"/>
    </row>
    <row r="18" spans="1:26" ht="11.25">
      <c r="A18" s="52" t="s">
        <v>56</v>
      </c>
      <c r="Z18" s="52"/>
    </row>
    <row r="19" spans="1:26" ht="11.25">
      <c r="A19" s="52" t="s">
        <v>66</v>
      </c>
      <c r="Z19" s="52"/>
    </row>
    <row r="20" spans="1:26" ht="11.25">
      <c r="A20" s="52" t="s">
        <v>67</v>
      </c>
      <c r="Z20" s="52"/>
    </row>
    <row r="21" spans="1:26" ht="11.25">
      <c r="A21" s="52" t="s">
        <v>62</v>
      </c>
      <c r="Z21" s="52"/>
    </row>
    <row r="22" spans="1:26" ht="11.25">
      <c r="A22" s="52" t="s">
        <v>63</v>
      </c>
      <c r="Z22" s="52"/>
    </row>
    <row r="23" ht="11.25">
      <c r="A23" s="52" t="s">
        <v>64</v>
      </c>
    </row>
    <row r="24" ht="11.25">
      <c r="A24" s="52" t="s">
        <v>68</v>
      </c>
    </row>
    <row r="25" ht="11.25">
      <c r="A25" s="52" t="s">
        <v>70</v>
      </c>
    </row>
    <row r="26" ht="11.25">
      <c r="A26" s="52" t="s">
        <v>71</v>
      </c>
    </row>
    <row r="27" ht="11.25">
      <c r="A27" s="52" t="s">
        <v>75</v>
      </c>
    </row>
    <row r="28" ht="11.25">
      <c r="A28" s="52" t="s">
        <v>69</v>
      </c>
    </row>
    <row r="29" ht="14.25" customHeight="1">
      <c r="A29" s="52" t="s">
        <v>78</v>
      </c>
    </row>
    <row r="30" ht="11.25">
      <c r="A30" s="52" t="s">
        <v>72</v>
      </c>
    </row>
    <row r="31" ht="11.25">
      <c r="A31" s="52" t="s">
        <v>73</v>
      </c>
    </row>
    <row r="32" ht="11.25">
      <c r="A32" s="52" t="s">
        <v>74</v>
      </c>
    </row>
    <row r="33" ht="11.25">
      <c r="A33" s="52" t="s">
        <v>80</v>
      </c>
    </row>
    <row r="34" ht="11.25">
      <c r="A34" s="52" t="s">
        <v>81</v>
      </c>
    </row>
    <row r="35" ht="11.25">
      <c r="A35" s="52" t="s">
        <v>82</v>
      </c>
    </row>
    <row r="36" ht="11.25">
      <c r="A36" s="52" t="s">
        <v>43</v>
      </c>
    </row>
    <row r="37" ht="11.25">
      <c r="A37" s="52" t="s">
        <v>76</v>
      </c>
    </row>
    <row r="38" ht="11.25">
      <c r="A38" s="52" t="s">
        <v>77</v>
      </c>
    </row>
    <row r="39" ht="11.25">
      <c r="A39" s="52" t="s">
        <v>79</v>
      </c>
    </row>
    <row r="40" ht="11.25">
      <c r="A40" s="52" t="s">
        <v>87</v>
      </c>
    </row>
    <row r="41" ht="11.25">
      <c r="A41" s="52" t="s">
        <v>92</v>
      </c>
    </row>
    <row r="42" ht="11.25">
      <c r="A42" s="52" t="s">
        <v>93</v>
      </c>
    </row>
    <row r="43" ht="11.25">
      <c r="A43" s="52" t="s">
        <v>83</v>
      </c>
    </row>
    <row r="44" ht="11.25">
      <c r="A44" s="52" t="s">
        <v>84</v>
      </c>
    </row>
    <row r="45" ht="11.25">
      <c r="A45" s="52" t="s">
        <v>85</v>
      </c>
    </row>
    <row r="46" ht="11.25">
      <c r="A46" s="52" t="s">
        <v>86</v>
      </c>
    </row>
    <row r="47" ht="11.25">
      <c r="A47" s="52" t="s">
        <v>97</v>
      </c>
    </row>
    <row r="48" ht="11.25">
      <c r="A48" s="52" t="s">
        <v>98</v>
      </c>
    </row>
    <row r="49" ht="11.25">
      <c r="A49" s="52" t="s">
        <v>105</v>
      </c>
    </row>
    <row r="50" ht="11.25">
      <c r="A50" s="52" t="s">
        <v>99</v>
      </c>
    </row>
    <row r="51" ht="11.25">
      <c r="A51" s="52" t="s">
        <v>106</v>
      </c>
    </row>
    <row r="52" ht="11.25">
      <c r="A52" s="52" t="s">
        <v>100</v>
      </c>
    </row>
    <row r="53" ht="11.25">
      <c r="A53" s="52" t="s">
        <v>88</v>
      </c>
    </row>
    <row r="54" ht="11.25">
      <c r="A54" s="52" t="s">
        <v>89</v>
      </c>
    </row>
    <row r="55" ht="11.25">
      <c r="A55" s="52" t="s">
        <v>90</v>
      </c>
    </row>
    <row r="56" ht="11.25">
      <c r="A56" s="52" t="s">
        <v>91</v>
      </c>
    </row>
    <row r="57" ht="11.25">
      <c r="A57" s="52" t="s">
        <v>103</v>
      </c>
    </row>
    <row r="58" ht="11.25">
      <c r="A58" s="52" t="s">
        <v>107</v>
      </c>
    </row>
    <row r="59" ht="11.25">
      <c r="A59" s="52" t="s">
        <v>104</v>
      </c>
    </row>
    <row r="60" ht="11.25">
      <c r="A60" s="52" t="s">
        <v>94</v>
      </c>
    </row>
    <row r="61" ht="11.25">
      <c r="A61" s="52" t="s">
        <v>95</v>
      </c>
    </row>
    <row r="62" ht="11.25">
      <c r="A62" s="52" t="s">
        <v>96</v>
      </c>
    </row>
    <row r="63" ht="11.25">
      <c r="A63" s="52" t="s">
        <v>101</v>
      </c>
    </row>
    <row r="64" ht="11.25">
      <c r="A64" s="52" t="s">
        <v>102</v>
      </c>
    </row>
    <row r="65" ht="11.25">
      <c r="A65" s="52" t="s">
        <v>109</v>
      </c>
    </row>
    <row r="66" ht="11.25">
      <c r="A66" s="52" t="s">
        <v>110</v>
      </c>
    </row>
    <row r="67" ht="11.25">
      <c r="A67" s="52" t="s">
        <v>111</v>
      </c>
    </row>
    <row r="68" ht="11.25">
      <c r="A68" s="52" t="s">
        <v>108</v>
      </c>
    </row>
    <row r="69" ht="11.25">
      <c r="A69" s="52" t="s">
        <v>116</v>
      </c>
    </row>
    <row r="70" ht="11.25">
      <c r="A70" s="52" t="s">
        <v>117</v>
      </c>
    </row>
    <row r="71" ht="11.25">
      <c r="A71" s="52" t="s">
        <v>112</v>
      </c>
    </row>
    <row r="72" ht="11.25">
      <c r="A72" s="52" t="s">
        <v>120</v>
      </c>
    </row>
    <row r="73" ht="11.25">
      <c r="A73" s="52" t="s">
        <v>114</v>
      </c>
    </row>
    <row r="74" ht="11.25">
      <c r="A74" s="52" t="s">
        <v>115</v>
      </c>
    </row>
    <row r="75" ht="11.25">
      <c r="A75" s="52" t="s">
        <v>124</v>
      </c>
    </row>
    <row r="76" ht="11.25">
      <c r="A76" s="52" t="s">
        <v>118</v>
      </c>
    </row>
    <row r="77" ht="11.25">
      <c r="A77" s="52" t="s">
        <v>119</v>
      </c>
    </row>
    <row r="78" ht="11.25">
      <c r="A78" s="52" t="s">
        <v>125</v>
      </c>
    </row>
    <row r="79" ht="11.25">
      <c r="A79" s="52" t="s">
        <v>128</v>
      </c>
    </row>
    <row r="80" ht="11.25">
      <c r="A80" s="52" t="s">
        <v>126</v>
      </c>
    </row>
    <row r="81" ht="11.25">
      <c r="A81" s="52" t="s">
        <v>127</v>
      </c>
    </row>
    <row r="82" ht="11.25">
      <c r="A82" s="52" t="s">
        <v>121</v>
      </c>
    </row>
    <row r="83" ht="11.25">
      <c r="A83" s="52" t="s">
        <v>122</v>
      </c>
    </row>
    <row r="84" ht="11.25">
      <c r="A84" s="52" t="s">
        <v>123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34"/>
  </sheetPr>
  <dimension ref="C1:M27"/>
  <sheetViews>
    <sheetView zoomScaleSheetLayoutView="100" zoomScalePageLayoutView="0" workbookViewId="0" topLeftCell="C7">
      <selection activeCell="D12" sqref="D12"/>
    </sheetView>
  </sheetViews>
  <sheetFormatPr defaultColWidth="9.00390625" defaultRowHeight="12.75"/>
  <cols>
    <col min="1" max="2" width="0" style="115" hidden="1" customWidth="1"/>
    <col min="3" max="3" width="4.125" style="115" customWidth="1"/>
    <col min="4" max="4" width="46.875" style="115" customWidth="1"/>
    <col min="5" max="5" width="33.625" style="115" customWidth="1"/>
    <col min="6" max="6" width="16.75390625" style="115" customWidth="1"/>
    <col min="7" max="7" width="16.25390625" style="115" customWidth="1"/>
    <col min="8" max="9" width="18.75390625" style="115" customWidth="1"/>
    <col min="10" max="10" width="20.75390625" style="115" customWidth="1"/>
    <col min="11" max="11" width="3.875" style="115" customWidth="1"/>
    <col min="12" max="12" width="16.125" style="115" customWidth="1"/>
    <col min="13" max="13" width="20.75390625" style="115" customWidth="1"/>
    <col min="14" max="16384" width="9.125" style="115" customWidth="1"/>
  </cols>
  <sheetData>
    <row r="1" spans="3:13" ht="14.25" customHeight="1">
      <c r="C1" s="111"/>
      <c r="D1" s="112"/>
      <c r="E1" s="112"/>
      <c r="F1" s="112"/>
      <c r="G1" s="112"/>
      <c r="H1" s="229" t="s">
        <v>629</v>
      </c>
      <c r="I1" s="229"/>
      <c r="J1" s="229"/>
      <c r="K1" s="113"/>
      <c r="L1" s="114"/>
      <c r="M1" s="114"/>
    </row>
    <row r="2" spans="3:13" ht="14.25" customHeight="1">
      <c r="C2" s="116"/>
      <c r="D2" s="117"/>
      <c r="E2" s="117"/>
      <c r="F2" s="117"/>
      <c r="G2" s="117"/>
      <c r="H2" s="230" t="s">
        <v>630</v>
      </c>
      <c r="I2" s="230"/>
      <c r="J2" s="230"/>
      <c r="K2" s="87"/>
      <c r="L2" s="114"/>
      <c r="M2" s="114"/>
    </row>
    <row r="3" spans="3:13" ht="15" customHeight="1">
      <c r="C3" s="116"/>
      <c r="D3" s="117"/>
      <c r="E3" s="117"/>
      <c r="F3" s="117"/>
      <c r="G3" s="117"/>
      <c r="H3" s="231" t="s">
        <v>631</v>
      </c>
      <c r="I3" s="231"/>
      <c r="J3" s="231"/>
      <c r="K3" s="87"/>
      <c r="L3" s="114"/>
      <c r="M3" s="114"/>
    </row>
    <row r="4" spans="3:13" ht="39.75" customHeight="1">
      <c r="C4" s="116"/>
      <c r="D4" s="232" t="s">
        <v>632</v>
      </c>
      <c r="E4" s="233"/>
      <c r="F4" s="233"/>
      <c r="G4" s="233"/>
      <c r="H4" s="233"/>
      <c r="I4" s="233"/>
      <c r="J4" s="234"/>
      <c r="K4" s="87"/>
      <c r="L4" s="114"/>
      <c r="M4" s="114"/>
    </row>
    <row r="5" spans="3:13" ht="18" customHeight="1">
      <c r="C5" s="116"/>
      <c r="D5" s="117"/>
      <c r="E5" s="117"/>
      <c r="F5" s="117"/>
      <c r="G5" s="117"/>
      <c r="H5" s="117"/>
      <c r="I5" s="117"/>
      <c r="J5" s="118" t="s">
        <v>633</v>
      </c>
      <c r="K5" s="87"/>
      <c r="L5" s="114"/>
      <c r="M5" s="114"/>
    </row>
    <row r="6" spans="3:13" ht="42" customHeight="1">
      <c r="C6" s="116"/>
      <c r="D6" s="225" t="s">
        <v>634</v>
      </c>
      <c r="E6" s="226"/>
      <c r="F6" s="226"/>
      <c r="G6" s="226"/>
      <c r="H6" s="226"/>
      <c r="I6" s="226"/>
      <c r="J6" s="227"/>
      <c r="K6" s="87"/>
      <c r="L6" s="114"/>
      <c r="M6" s="114"/>
    </row>
    <row r="7" spans="3:13" ht="32.25" customHeight="1">
      <c r="C7" s="116"/>
      <c r="D7" s="228" t="str">
        <f>Титульный!F13</f>
        <v>ЗАО "АТЭК"</v>
      </c>
      <c r="E7" s="228"/>
      <c r="F7" s="228"/>
      <c r="G7" s="228"/>
      <c r="H7" s="228"/>
      <c r="I7" s="228"/>
      <c r="J7" s="228"/>
      <c r="K7" s="87"/>
      <c r="L7" s="114"/>
      <c r="M7" s="114"/>
    </row>
    <row r="8" spans="3:13" ht="15.75">
      <c r="C8" s="116"/>
      <c r="D8" s="235" t="s">
        <v>635</v>
      </c>
      <c r="E8" s="235"/>
      <c r="F8" s="235"/>
      <c r="G8" s="235"/>
      <c r="H8" s="235"/>
      <c r="I8" s="235"/>
      <c r="J8" s="235"/>
      <c r="K8" s="87"/>
      <c r="L8" s="114"/>
      <c r="M8" s="114"/>
    </row>
    <row r="9" spans="3:13" ht="12" customHeight="1" thickBot="1">
      <c r="C9" s="116"/>
      <c r="D9" s="119"/>
      <c r="E9" s="119"/>
      <c r="F9" s="119"/>
      <c r="G9" s="119"/>
      <c r="H9" s="119"/>
      <c r="I9" s="119"/>
      <c r="J9" s="119"/>
      <c r="K9" s="87"/>
      <c r="L9" s="114"/>
      <c r="M9" s="114"/>
    </row>
    <row r="10" spans="3:13" s="123" customFormat="1" ht="60.75" customHeight="1">
      <c r="C10" s="120"/>
      <c r="D10" s="236" t="s">
        <v>636</v>
      </c>
      <c r="E10" s="238" t="s">
        <v>637</v>
      </c>
      <c r="F10" s="238" t="s">
        <v>638</v>
      </c>
      <c r="G10" s="238"/>
      <c r="H10" s="238" t="s">
        <v>639</v>
      </c>
      <c r="I10" s="238" t="s">
        <v>640</v>
      </c>
      <c r="J10" s="240" t="s">
        <v>641</v>
      </c>
      <c r="K10" s="121"/>
      <c r="L10" s="122"/>
      <c r="M10" s="122"/>
    </row>
    <row r="11" spans="3:13" s="123" customFormat="1" ht="21.75" customHeight="1" thickBot="1">
      <c r="C11" s="120"/>
      <c r="D11" s="237"/>
      <c r="E11" s="239"/>
      <c r="F11" s="124" t="s">
        <v>642</v>
      </c>
      <c r="G11" s="124" t="s">
        <v>643</v>
      </c>
      <c r="H11" s="239"/>
      <c r="I11" s="239"/>
      <c r="J11" s="241"/>
      <c r="K11" s="121"/>
      <c r="L11" s="122"/>
      <c r="M11" s="122"/>
    </row>
    <row r="12" spans="3:13" ht="66.75" customHeight="1">
      <c r="C12" s="116"/>
      <c r="D12" s="125" t="s">
        <v>644</v>
      </c>
      <c r="E12" s="180" t="s">
        <v>734</v>
      </c>
      <c r="F12" s="204">
        <v>40539</v>
      </c>
      <c r="G12" s="180" t="s">
        <v>737</v>
      </c>
      <c r="H12" s="194">
        <v>1121.17</v>
      </c>
      <c r="I12" s="197">
        <v>40908</v>
      </c>
      <c r="J12" s="185" t="s">
        <v>738</v>
      </c>
      <c r="K12" s="87"/>
      <c r="L12" s="114"/>
      <c r="M12" s="114"/>
    </row>
    <row r="13" spans="3:13" ht="15.75">
      <c r="C13" s="116"/>
      <c r="D13" s="126" t="s">
        <v>645</v>
      </c>
      <c r="E13" s="181"/>
      <c r="F13" s="205"/>
      <c r="G13" s="181"/>
      <c r="H13" s="195"/>
      <c r="I13" s="198"/>
      <c r="J13" s="182"/>
      <c r="K13" s="87"/>
      <c r="L13" s="114"/>
      <c r="M13" s="114"/>
    </row>
    <row r="14" spans="3:13" ht="22.5">
      <c r="C14" s="116"/>
      <c r="D14" s="126" t="s">
        <v>646</v>
      </c>
      <c r="E14" s="181"/>
      <c r="F14" s="181"/>
      <c r="G14" s="181"/>
      <c r="H14" s="195"/>
      <c r="I14" s="198"/>
      <c r="J14" s="182"/>
      <c r="K14" s="87"/>
      <c r="L14" s="114"/>
      <c r="M14" s="114"/>
    </row>
    <row r="15" spans="3:13" ht="22.5">
      <c r="C15" s="116"/>
      <c r="D15" s="126" t="s">
        <v>647</v>
      </c>
      <c r="E15" s="181"/>
      <c r="F15" s="181"/>
      <c r="G15" s="181"/>
      <c r="H15" s="195"/>
      <c r="I15" s="198"/>
      <c r="J15" s="182"/>
      <c r="K15" s="87"/>
      <c r="L15" s="114"/>
      <c r="M15" s="114"/>
    </row>
    <row r="16" spans="3:13" ht="22.5">
      <c r="C16" s="116"/>
      <c r="D16" s="126" t="s">
        <v>648</v>
      </c>
      <c r="E16" s="181"/>
      <c r="F16" s="181"/>
      <c r="G16" s="181"/>
      <c r="H16" s="195"/>
      <c r="I16" s="198"/>
      <c r="J16" s="182"/>
      <c r="K16" s="87"/>
      <c r="L16" s="114"/>
      <c r="M16" s="114"/>
    </row>
    <row r="17" spans="3:13" ht="36.75" customHeight="1">
      <c r="C17" s="116"/>
      <c r="D17" s="126" t="s">
        <v>649</v>
      </c>
      <c r="E17" s="181"/>
      <c r="F17" s="181"/>
      <c r="G17" s="181"/>
      <c r="H17" s="195"/>
      <c r="I17" s="198"/>
      <c r="J17" s="182"/>
      <c r="K17" s="87"/>
      <c r="L17" s="114"/>
      <c r="M17" s="114"/>
    </row>
    <row r="18" spans="3:13" ht="23.25" thickBot="1">
      <c r="C18" s="116"/>
      <c r="D18" s="127" t="s">
        <v>650</v>
      </c>
      <c r="E18" s="183"/>
      <c r="F18" s="183"/>
      <c r="G18" s="183"/>
      <c r="H18" s="196"/>
      <c r="I18" s="199"/>
      <c r="J18" s="184"/>
      <c r="K18" s="87"/>
      <c r="L18" s="114"/>
      <c r="M18" s="114"/>
    </row>
    <row r="19" spans="3:13" ht="15.75">
      <c r="C19" s="128"/>
      <c r="D19" s="129"/>
      <c r="E19" s="129"/>
      <c r="F19" s="129"/>
      <c r="G19" s="129"/>
      <c r="H19" s="129"/>
      <c r="I19" s="129"/>
      <c r="J19" s="129"/>
      <c r="K19" s="130"/>
      <c r="L19" s="114"/>
      <c r="M19" s="114"/>
    </row>
    <row r="20" spans="4:13" ht="15.75"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4:13" ht="15.75"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4:13" ht="15.75">
      <c r="D22" s="114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4:13" ht="15.75"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4:13" ht="15.75"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4:13" ht="15.75"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4:13" ht="15.75"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4:13" ht="15.75"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</sheetData>
  <sheetProtection password="FA9C" sheet="1" scenarios="1" formatColumns="0" formatRows="0"/>
  <mergeCells count="13">
    <mergeCell ref="D8:J8"/>
    <mergeCell ref="D10:D11"/>
    <mergeCell ref="E10:E11"/>
    <mergeCell ref="F10:G10"/>
    <mergeCell ref="H10:H11"/>
    <mergeCell ref="I10:I11"/>
    <mergeCell ref="J10:J11"/>
    <mergeCell ref="D6:J6"/>
    <mergeCell ref="D7:J7"/>
    <mergeCell ref="H1:J1"/>
    <mergeCell ref="H2:J2"/>
    <mergeCell ref="H3:J3"/>
    <mergeCell ref="D4:J4"/>
  </mergeCells>
  <dataValidations count="2">
    <dataValidation type="decimal" operator="greaterThanOrEqual" allowBlank="1" showErrorMessage="1" errorTitle="Ошибка" error="Введите неотрицательное действительное число." sqref="H12:H18">
      <formula1>0</formula1>
    </dataValidation>
    <dataValidation type="date" operator="greaterThanOrEqual" allowBlank="1" showErrorMessage="1" errorTitle="Ошибка" error="Введите дату больше или равную 01.01.2000" sqref="I12:I18">
      <formula1>36526</formula1>
    </dataValidation>
  </dataValidations>
  <printOptions/>
  <pageMargins left="0.43" right="0.48" top="0.51" bottom="0.34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33"/>
  </sheetPr>
  <dimension ref="A1:K24"/>
  <sheetViews>
    <sheetView zoomScalePageLayoutView="0" workbookViewId="0" topLeftCell="C1">
      <selection activeCell="H3" sqref="H3"/>
    </sheetView>
  </sheetViews>
  <sheetFormatPr defaultColWidth="9.00390625" defaultRowHeight="12.75"/>
  <cols>
    <col min="1" max="2" width="0" style="131" hidden="1" customWidth="1"/>
    <col min="3" max="3" width="3.875" style="131" customWidth="1"/>
    <col min="4" max="4" width="11.625" style="149" customWidth="1"/>
    <col min="5" max="5" width="85.125" style="131" customWidth="1"/>
    <col min="6" max="6" width="12.125" style="131" customWidth="1"/>
    <col min="7" max="16384" width="9.125" style="131" customWidth="1"/>
  </cols>
  <sheetData>
    <row r="1" spans="1:11" ht="20.25" customHeight="1">
      <c r="A1" s="133"/>
      <c r="B1" s="134"/>
      <c r="C1" s="134"/>
      <c r="D1" s="134"/>
      <c r="E1" s="135" t="s">
        <v>666</v>
      </c>
      <c r="F1" s="136"/>
      <c r="G1" s="137"/>
      <c r="H1" s="137"/>
      <c r="I1" s="137"/>
      <c r="J1" s="137"/>
      <c r="K1" s="137"/>
    </row>
    <row r="2" spans="1:11" ht="46.5" customHeight="1">
      <c r="A2" s="138"/>
      <c r="B2" s="139"/>
      <c r="C2" s="139"/>
      <c r="D2" s="242" t="s">
        <v>667</v>
      </c>
      <c r="E2" s="244"/>
      <c r="F2" s="141"/>
      <c r="G2" s="137"/>
      <c r="H2" s="137"/>
      <c r="I2" s="137"/>
      <c r="J2" s="137"/>
      <c r="K2" s="137"/>
    </row>
    <row r="3" spans="1:11" ht="21.75" customHeight="1">
      <c r="A3" s="138"/>
      <c r="B3" s="139"/>
      <c r="C3" s="139"/>
      <c r="D3" s="245" t="str">
        <f>Титульный!F13</f>
        <v>ЗАО "АТЭК"</v>
      </c>
      <c r="E3" s="245"/>
      <c r="F3" s="141"/>
      <c r="G3" s="137"/>
      <c r="H3" s="137"/>
      <c r="I3" s="137"/>
      <c r="J3" s="137"/>
      <c r="K3" s="137"/>
    </row>
    <row r="4" spans="1:11" ht="18" customHeight="1">
      <c r="A4" s="138"/>
      <c r="B4" s="139"/>
      <c r="C4" s="139"/>
      <c r="D4" s="248" t="s">
        <v>651</v>
      </c>
      <c r="E4" s="248"/>
      <c r="F4" s="141"/>
      <c r="G4" s="137"/>
      <c r="H4" s="137"/>
      <c r="I4" s="137"/>
      <c r="J4" s="137"/>
      <c r="K4" s="137"/>
    </row>
    <row r="5" spans="1:11" ht="22.5" customHeight="1">
      <c r="A5" s="138"/>
      <c r="B5" s="139"/>
      <c r="C5" s="139"/>
      <c r="D5" s="245" t="str">
        <f>Титульный!H11</f>
        <v>теплоснабжение</v>
      </c>
      <c r="E5" s="245"/>
      <c r="F5" s="141"/>
      <c r="G5" s="137"/>
      <c r="I5" s="137"/>
      <c r="J5" s="137"/>
      <c r="K5" s="137"/>
    </row>
    <row r="6" spans="1:11" ht="19.5" customHeight="1" thickBot="1">
      <c r="A6" s="138"/>
      <c r="B6" s="139"/>
      <c r="C6" s="139"/>
      <c r="D6" s="248" t="s">
        <v>668</v>
      </c>
      <c r="E6" s="248"/>
      <c r="F6" s="141"/>
      <c r="G6" s="137"/>
      <c r="H6" s="137"/>
      <c r="I6" s="137"/>
      <c r="J6" s="137"/>
      <c r="K6" s="137"/>
    </row>
    <row r="7" spans="1:11" ht="22.5" customHeight="1" hidden="1">
      <c r="A7" s="138"/>
      <c r="B7" s="139"/>
      <c r="C7" s="139"/>
      <c r="D7" s="140"/>
      <c r="E7" s="139"/>
      <c r="F7" s="141"/>
      <c r="G7" s="137"/>
      <c r="H7" s="137"/>
      <c r="I7" s="137"/>
      <c r="J7" s="137"/>
      <c r="K7" s="137"/>
    </row>
    <row r="8" spans="1:11" ht="54.75" customHeight="1" thickBot="1">
      <c r="A8" s="138"/>
      <c r="B8" s="139"/>
      <c r="C8" s="139"/>
      <c r="D8" s="153" t="s">
        <v>652</v>
      </c>
      <c r="E8" s="154" t="s">
        <v>669</v>
      </c>
      <c r="F8" s="141"/>
      <c r="G8" s="137"/>
      <c r="H8" s="137"/>
      <c r="I8" s="137"/>
      <c r="J8" s="137"/>
      <c r="K8" s="137"/>
    </row>
    <row r="9" spans="1:11" ht="24.75" customHeight="1">
      <c r="A9" s="138"/>
      <c r="B9" s="139"/>
      <c r="C9" s="139"/>
      <c r="D9" s="143" t="s">
        <v>653</v>
      </c>
      <c r="E9" s="185" t="s">
        <v>739</v>
      </c>
      <c r="F9" s="141"/>
      <c r="G9" s="137"/>
      <c r="H9" s="137"/>
      <c r="I9" s="137"/>
      <c r="J9" s="137"/>
      <c r="K9" s="137"/>
    </row>
    <row r="10" spans="1:11" ht="24.75" customHeight="1">
      <c r="A10" s="138"/>
      <c r="B10" s="139"/>
      <c r="C10" s="139"/>
      <c r="D10" s="132" t="s">
        <v>654</v>
      </c>
      <c r="E10" s="110" t="s">
        <v>740</v>
      </c>
      <c r="F10" s="141"/>
      <c r="G10" s="137"/>
      <c r="H10" s="137"/>
      <c r="I10" s="137"/>
      <c r="J10" s="137"/>
      <c r="K10" s="137"/>
    </row>
    <row r="11" spans="1:11" ht="24.75" customHeight="1">
      <c r="A11" s="138"/>
      <c r="B11" s="139"/>
      <c r="C11" s="139"/>
      <c r="D11" s="132" t="s">
        <v>655</v>
      </c>
      <c r="E11" s="110" t="s">
        <v>741</v>
      </c>
      <c r="F11" s="141"/>
      <c r="G11" s="137"/>
      <c r="H11" s="137"/>
      <c r="I11" s="137"/>
      <c r="J11" s="137"/>
      <c r="K11" s="137"/>
    </row>
    <row r="12" spans="1:11" ht="24.75" customHeight="1" thickBot="1">
      <c r="A12" s="138"/>
      <c r="B12" s="139"/>
      <c r="C12" s="139"/>
      <c r="D12" s="176" t="s">
        <v>0</v>
      </c>
      <c r="E12" s="177"/>
      <c r="F12" s="141"/>
      <c r="G12" s="137"/>
      <c r="H12" s="137"/>
      <c r="I12" s="137"/>
      <c r="J12" s="137"/>
      <c r="K12" s="137"/>
    </row>
    <row r="13" spans="1:11" ht="16.5" customHeight="1">
      <c r="A13" s="144"/>
      <c r="B13" s="145"/>
      <c r="C13" s="145"/>
      <c r="D13" s="146"/>
      <c r="E13" s="145"/>
      <c r="F13" s="147"/>
      <c r="G13" s="137"/>
      <c r="H13" s="137"/>
      <c r="I13" s="137"/>
      <c r="J13" s="137"/>
      <c r="K13" s="137"/>
    </row>
    <row r="14" spans="1:11" ht="15.75">
      <c r="A14" s="137"/>
      <c r="B14" s="137"/>
      <c r="C14" s="137"/>
      <c r="D14" s="148"/>
      <c r="E14" s="137"/>
      <c r="F14" s="137"/>
      <c r="G14" s="137"/>
      <c r="H14" s="137"/>
      <c r="I14" s="137"/>
      <c r="J14" s="137"/>
      <c r="K14" s="137"/>
    </row>
    <row r="15" spans="1:11" ht="15.75">
      <c r="A15" s="137"/>
      <c r="B15" s="137"/>
      <c r="C15" s="137"/>
      <c r="D15" s="148"/>
      <c r="E15" s="137"/>
      <c r="F15" s="137"/>
      <c r="G15" s="137"/>
      <c r="H15" s="137"/>
      <c r="I15" s="137"/>
      <c r="J15" s="137"/>
      <c r="K15" s="137"/>
    </row>
    <row r="16" spans="1:11" ht="15.75">
      <c r="A16" s="137"/>
      <c r="B16" s="137"/>
      <c r="C16" s="137"/>
      <c r="D16" s="148"/>
      <c r="E16" s="137"/>
      <c r="F16" s="137"/>
      <c r="G16" s="137"/>
      <c r="H16" s="137"/>
      <c r="I16" s="137"/>
      <c r="J16" s="137"/>
      <c r="K16" s="137"/>
    </row>
    <row r="17" spans="1:11" ht="15.75">
      <c r="A17" s="137"/>
      <c r="B17" s="137"/>
      <c r="C17" s="137"/>
      <c r="D17" s="148"/>
      <c r="E17" s="137"/>
      <c r="F17" s="137"/>
      <c r="G17" s="137"/>
      <c r="H17" s="137"/>
      <c r="I17" s="137"/>
      <c r="J17" s="137"/>
      <c r="K17" s="137"/>
    </row>
    <row r="18" spans="1:11" ht="15.75">
      <c r="A18" s="137"/>
      <c r="B18" s="137"/>
      <c r="C18" s="137"/>
      <c r="D18" s="148"/>
      <c r="E18" s="137"/>
      <c r="F18" s="137"/>
      <c r="G18" s="137"/>
      <c r="H18" s="137"/>
      <c r="I18" s="137"/>
      <c r="J18" s="137"/>
      <c r="K18" s="137"/>
    </row>
    <row r="19" spans="1:11" ht="15.75">
      <c r="A19" s="137"/>
      <c r="B19" s="137"/>
      <c r="C19" s="137"/>
      <c r="D19" s="148"/>
      <c r="E19" s="137"/>
      <c r="F19" s="137"/>
      <c r="G19" s="137"/>
      <c r="H19" s="137"/>
      <c r="I19" s="137"/>
      <c r="J19" s="137"/>
      <c r="K19" s="137"/>
    </row>
    <row r="20" spans="1:11" ht="15.75">
      <c r="A20" s="137"/>
      <c r="B20" s="137"/>
      <c r="C20" s="137"/>
      <c r="D20" s="148"/>
      <c r="E20" s="137"/>
      <c r="F20" s="137"/>
      <c r="G20" s="137"/>
      <c r="H20" s="137"/>
      <c r="I20" s="137"/>
      <c r="J20" s="137"/>
      <c r="K20" s="137"/>
    </row>
    <row r="21" spans="1:11" ht="15.75">
      <c r="A21" s="137"/>
      <c r="B21" s="137"/>
      <c r="C21" s="137"/>
      <c r="D21" s="148"/>
      <c r="E21" s="137"/>
      <c r="F21" s="137"/>
      <c r="G21" s="137"/>
      <c r="H21" s="137"/>
      <c r="I21" s="137"/>
      <c r="J21" s="137"/>
      <c r="K21" s="137"/>
    </row>
    <row r="22" spans="1:11" ht="15.75">
      <c r="A22" s="137"/>
      <c r="B22" s="137"/>
      <c r="C22" s="137"/>
      <c r="D22" s="148"/>
      <c r="E22" s="137"/>
      <c r="F22" s="137"/>
      <c r="G22" s="137"/>
      <c r="H22" s="137"/>
      <c r="I22" s="137"/>
      <c r="J22" s="137"/>
      <c r="K22" s="137"/>
    </row>
    <row r="23" spans="1:11" ht="15.75">
      <c r="A23" s="137"/>
      <c r="B23" s="137"/>
      <c r="C23" s="137"/>
      <c r="D23" s="148"/>
      <c r="E23" s="137"/>
      <c r="F23" s="137"/>
      <c r="G23" s="137"/>
      <c r="H23" s="137"/>
      <c r="I23" s="137"/>
      <c r="J23" s="137"/>
      <c r="K23" s="137"/>
    </row>
    <row r="24" spans="1:11" ht="15.75">
      <c r="A24" s="137"/>
      <c r="B24" s="137"/>
      <c r="C24" s="137"/>
      <c r="D24" s="148"/>
      <c r="E24" s="137"/>
      <c r="F24" s="137"/>
      <c r="G24" s="137"/>
      <c r="H24" s="137"/>
      <c r="I24" s="137"/>
      <c r="J24" s="137"/>
      <c r="K24" s="137"/>
    </row>
  </sheetData>
  <sheetProtection password="FA9C" sheet="1" scenarios="1" formatColumns="0" formatRows="0"/>
  <mergeCells count="5">
    <mergeCell ref="D6:E6"/>
    <mergeCell ref="D2:E2"/>
    <mergeCell ref="D3:E3"/>
    <mergeCell ref="D4:E4"/>
    <mergeCell ref="D5:E5"/>
  </mergeCells>
  <hyperlinks>
    <hyperlink ref="D12" location="tech!A1" display="Добавить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indexed="44"/>
  </sheetPr>
  <dimension ref="A1:K21"/>
  <sheetViews>
    <sheetView zoomScalePageLayoutView="0" workbookViewId="0" topLeftCell="C4">
      <selection activeCell="E14" sqref="E14"/>
    </sheetView>
  </sheetViews>
  <sheetFormatPr defaultColWidth="9.00390625" defaultRowHeight="12.75"/>
  <cols>
    <col min="1" max="2" width="0" style="131" hidden="1" customWidth="1"/>
    <col min="3" max="3" width="3.75390625" style="131" customWidth="1"/>
    <col min="4" max="4" width="7.625" style="149" customWidth="1"/>
    <col min="5" max="5" width="91.625" style="131" customWidth="1"/>
    <col min="6" max="6" width="53.625" style="131" customWidth="1"/>
    <col min="7" max="7" width="3.375" style="131" customWidth="1"/>
    <col min="8" max="16384" width="9.125" style="131" customWidth="1"/>
  </cols>
  <sheetData>
    <row r="1" spans="1:11" ht="17.25" customHeight="1">
      <c r="A1" s="133"/>
      <c r="B1" s="134"/>
      <c r="C1" s="134"/>
      <c r="D1" s="134"/>
      <c r="E1" s="135" t="s">
        <v>670</v>
      </c>
      <c r="F1" s="135"/>
      <c r="G1" s="136"/>
      <c r="H1" s="137"/>
      <c r="I1" s="137"/>
      <c r="J1" s="137"/>
      <c r="K1" s="137"/>
    </row>
    <row r="2" spans="1:11" ht="36.75" customHeight="1">
      <c r="A2" s="138"/>
      <c r="B2" s="139"/>
      <c r="C2" s="139"/>
      <c r="D2" s="242" t="s">
        <v>671</v>
      </c>
      <c r="E2" s="243"/>
      <c r="F2" s="244"/>
      <c r="G2" s="141"/>
      <c r="H2" s="137"/>
      <c r="I2" s="137"/>
      <c r="J2" s="137"/>
      <c r="K2" s="137"/>
    </row>
    <row r="3" spans="1:11" ht="22.5" customHeight="1">
      <c r="A3" s="138"/>
      <c r="B3" s="139"/>
      <c r="C3" s="139"/>
      <c r="D3" s="245" t="str">
        <f>Титульный!F13</f>
        <v>ЗАО "АТЭК"</v>
      </c>
      <c r="E3" s="245"/>
      <c r="F3" s="186"/>
      <c r="G3" s="141"/>
      <c r="H3" s="137"/>
      <c r="I3" s="137"/>
      <c r="J3" s="137"/>
      <c r="K3" s="137"/>
    </row>
    <row r="4" spans="1:11" ht="12.75" customHeight="1">
      <c r="A4" s="138"/>
      <c r="B4" s="139"/>
      <c r="C4" s="139"/>
      <c r="D4" s="248" t="s">
        <v>651</v>
      </c>
      <c r="E4" s="248"/>
      <c r="F4" s="187"/>
      <c r="G4" s="141"/>
      <c r="H4" s="137"/>
      <c r="I4" s="137"/>
      <c r="J4" s="137"/>
      <c r="K4" s="137"/>
    </row>
    <row r="5" spans="1:11" ht="18.75" customHeight="1">
      <c r="A5" s="138"/>
      <c r="B5" s="139"/>
      <c r="C5" s="139"/>
      <c r="D5" s="245" t="str">
        <f>Титульный!H11</f>
        <v>теплоснабжение</v>
      </c>
      <c r="E5" s="245"/>
      <c r="F5" s="186"/>
      <c r="G5" s="141"/>
      <c r="H5" s="137"/>
      <c r="I5" s="137"/>
      <c r="J5" s="137"/>
      <c r="K5" s="137"/>
    </row>
    <row r="6" spans="1:11" ht="18" customHeight="1" thickBot="1">
      <c r="A6" s="138"/>
      <c r="B6" s="139"/>
      <c r="C6" s="139"/>
      <c r="D6" s="248" t="s">
        <v>672</v>
      </c>
      <c r="E6" s="248"/>
      <c r="F6" s="187"/>
      <c r="G6" s="141"/>
      <c r="H6" s="137"/>
      <c r="I6" s="137"/>
      <c r="J6" s="137"/>
      <c r="K6" s="137"/>
    </row>
    <row r="7" spans="1:11" ht="22.5" customHeight="1" thickBot="1">
      <c r="A7" s="138"/>
      <c r="B7" s="139"/>
      <c r="C7" s="139"/>
      <c r="D7" s="142" t="s">
        <v>652</v>
      </c>
      <c r="E7" s="157" t="s">
        <v>614</v>
      </c>
      <c r="F7" s="158" t="s">
        <v>615</v>
      </c>
      <c r="G7" s="141"/>
      <c r="H7" s="137"/>
      <c r="I7" s="137"/>
      <c r="J7" s="137"/>
      <c r="K7" s="137"/>
    </row>
    <row r="8" spans="1:11" ht="39.75" customHeight="1">
      <c r="A8" s="138"/>
      <c r="B8" s="139"/>
      <c r="C8" s="139"/>
      <c r="D8" s="190" t="s">
        <v>653</v>
      </c>
      <c r="E8" s="191" t="s">
        <v>610</v>
      </c>
      <c r="F8" s="192" t="s">
        <v>736</v>
      </c>
      <c r="G8" s="141"/>
      <c r="H8" s="137"/>
      <c r="I8" s="137"/>
      <c r="J8" s="137"/>
      <c r="K8" s="137"/>
    </row>
    <row r="9" spans="1:11" ht="39.75" customHeight="1">
      <c r="A9" s="138"/>
      <c r="B9" s="139"/>
      <c r="C9" s="139"/>
      <c r="D9" s="155" t="s">
        <v>654</v>
      </c>
      <c r="E9" s="188" t="s">
        <v>611</v>
      </c>
      <c r="F9" s="192" t="s">
        <v>736</v>
      </c>
      <c r="G9" s="141"/>
      <c r="H9" s="137"/>
      <c r="I9" s="137"/>
      <c r="J9" s="137"/>
      <c r="K9" s="137"/>
    </row>
    <row r="10" spans="1:11" ht="39.75" customHeight="1">
      <c r="A10" s="138"/>
      <c r="B10" s="139"/>
      <c r="C10" s="139"/>
      <c r="D10" s="155" t="s">
        <v>655</v>
      </c>
      <c r="E10" s="188" t="s">
        <v>612</v>
      </c>
      <c r="F10" s="192" t="s">
        <v>736</v>
      </c>
      <c r="G10" s="141"/>
      <c r="H10" s="137"/>
      <c r="I10" s="137"/>
      <c r="J10" s="137"/>
      <c r="K10" s="137"/>
    </row>
    <row r="11" spans="1:11" ht="39.75" customHeight="1" thickBot="1">
      <c r="A11" s="138"/>
      <c r="B11" s="139"/>
      <c r="C11" s="139"/>
      <c r="D11" s="156" t="s">
        <v>656</v>
      </c>
      <c r="E11" s="189" t="s">
        <v>613</v>
      </c>
      <c r="F11" s="193" t="s">
        <v>735</v>
      </c>
      <c r="G11" s="141"/>
      <c r="H11" s="137"/>
      <c r="I11" s="137"/>
      <c r="J11" s="137"/>
      <c r="K11" s="137"/>
    </row>
    <row r="12" spans="1:11" ht="15.75">
      <c r="A12" s="144"/>
      <c r="B12" s="145"/>
      <c r="C12" s="145"/>
      <c r="D12" s="146"/>
      <c r="E12" s="145"/>
      <c r="F12" s="145"/>
      <c r="G12" s="147"/>
      <c r="H12" s="137"/>
      <c r="I12" s="137"/>
      <c r="J12" s="137"/>
      <c r="K12" s="137"/>
    </row>
    <row r="13" spans="1:11" ht="15.75">
      <c r="A13" s="137"/>
      <c r="B13" s="137"/>
      <c r="C13" s="137"/>
      <c r="D13" s="148"/>
      <c r="E13" s="137"/>
      <c r="F13" s="137"/>
      <c r="G13" s="137"/>
      <c r="H13" s="137"/>
      <c r="I13" s="137"/>
      <c r="J13" s="137"/>
      <c r="K13" s="137"/>
    </row>
    <row r="14" spans="1:11" ht="15.75">
      <c r="A14" s="137"/>
      <c r="B14" s="137"/>
      <c r="C14" s="137"/>
      <c r="D14" s="148"/>
      <c r="E14" s="137"/>
      <c r="F14" s="137"/>
      <c r="G14" s="137"/>
      <c r="H14" s="137"/>
      <c r="I14" s="137"/>
      <c r="J14" s="137"/>
      <c r="K14" s="137"/>
    </row>
    <row r="15" spans="1:11" ht="15.75">
      <c r="A15" s="137"/>
      <c r="B15" s="137"/>
      <c r="C15" s="137"/>
      <c r="D15" s="148"/>
      <c r="E15" s="137"/>
      <c r="F15" s="137"/>
      <c r="G15" s="137"/>
      <c r="H15" s="137"/>
      <c r="I15" s="137"/>
      <c r="J15" s="137"/>
      <c r="K15" s="137"/>
    </row>
    <row r="16" spans="1:11" ht="15.75">
      <c r="A16" s="137"/>
      <c r="B16" s="137"/>
      <c r="C16" s="137"/>
      <c r="D16" s="148"/>
      <c r="E16" s="137"/>
      <c r="F16" s="137"/>
      <c r="G16" s="137"/>
      <c r="H16" s="137"/>
      <c r="I16" s="137"/>
      <c r="J16" s="137"/>
      <c r="K16" s="137"/>
    </row>
    <row r="17" spans="1:11" ht="15.75">
      <c r="A17" s="137"/>
      <c r="B17" s="137"/>
      <c r="C17" s="137"/>
      <c r="D17" s="148"/>
      <c r="E17" s="137"/>
      <c r="F17" s="137"/>
      <c r="G17" s="137"/>
      <c r="H17" s="137"/>
      <c r="I17" s="137"/>
      <c r="J17" s="137"/>
      <c r="K17" s="137"/>
    </row>
    <row r="18" spans="1:11" ht="15.75">
      <c r="A18" s="137"/>
      <c r="B18" s="137"/>
      <c r="C18" s="137"/>
      <c r="D18" s="148"/>
      <c r="E18" s="137"/>
      <c r="F18" s="137"/>
      <c r="G18" s="137"/>
      <c r="H18" s="137"/>
      <c r="I18" s="137"/>
      <c r="J18" s="137"/>
      <c r="K18" s="137"/>
    </row>
    <row r="19" spans="1:11" ht="15.75">
      <c r="A19" s="137"/>
      <c r="B19" s="137"/>
      <c r="C19" s="137"/>
      <c r="D19" s="148"/>
      <c r="E19" s="137"/>
      <c r="F19" s="137"/>
      <c r="G19" s="137"/>
      <c r="H19" s="137"/>
      <c r="I19" s="137"/>
      <c r="J19" s="137"/>
      <c r="K19" s="137"/>
    </row>
    <row r="20" spans="1:11" ht="15.75">
      <c r="A20" s="137"/>
      <c r="B20" s="137"/>
      <c r="C20" s="137"/>
      <c r="D20" s="148"/>
      <c r="E20" s="137"/>
      <c r="F20" s="137"/>
      <c r="G20" s="137"/>
      <c r="H20" s="137"/>
      <c r="I20" s="137"/>
      <c r="J20" s="137"/>
      <c r="K20" s="137"/>
    </row>
    <row r="21" spans="1:11" ht="15.75">
      <c r="A21" s="137"/>
      <c r="B21" s="137"/>
      <c r="C21" s="137"/>
      <c r="D21" s="148"/>
      <c r="E21" s="137"/>
      <c r="F21" s="137"/>
      <c r="G21" s="137"/>
      <c r="H21" s="137"/>
      <c r="I21" s="137"/>
      <c r="J21" s="137"/>
      <c r="K21" s="137"/>
    </row>
  </sheetData>
  <sheetProtection password="FA9C" sheet="1" scenarios="1" formatColumns="0" formatRows="0"/>
  <mergeCells count="5">
    <mergeCell ref="D2:F2"/>
    <mergeCell ref="D6:E6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" width="9.125" style="159" customWidth="1"/>
    <col min="10" max="10" width="9.125" style="160" customWidth="1"/>
    <col min="11" max="19" width="9.125" style="159" customWidth="1"/>
    <col min="20" max="20" width="9.125" style="160" customWidth="1"/>
    <col min="21" max="29" width="9.125" style="159" customWidth="1"/>
    <col min="30" max="30" width="9.125" style="160" customWidth="1"/>
    <col min="31" max="40" width="9.125" style="159" customWidth="1"/>
    <col min="41" max="41" width="9.125" style="161" customWidth="1"/>
    <col min="42" max="16384" width="9.125" style="159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B1:J1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159" bestFit="1" customWidth="1"/>
    <col min="2" max="2" width="35.875" style="162" customWidth="1"/>
    <col min="3" max="3" width="9.625" style="162" bestFit="1" customWidth="1"/>
    <col min="4" max="4" width="8.75390625" style="162" bestFit="1" customWidth="1"/>
    <col min="5" max="5" width="20.125" style="162" customWidth="1"/>
    <col min="6" max="6" width="9.625" style="162" bestFit="1" customWidth="1"/>
    <col min="7" max="7" width="8.75390625" style="162" bestFit="1" customWidth="1"/>
    <col min="8" max="8" width="21.00390625" style="162" customWidth="1"/>
    <col min="9" max="9" width="10.375" style="159" bestFit="1" customWidth="1"/>
    <col min="10" max="10" width="8.75390625" style="159" bestFit="1" customWidth="1"/>
    <col min="11" max="16384" width="9.125" style="159" customWidth="1"/>
  </cols>
  <sheetData>
    <row r="1" spans="2:8" ht="48" customHeight="1">
      <c r="B1" s="162" t="s">
        <v>386</v>
      </c>
      <c r="E1" s="162" t="s">
        <v>387</v>
      </c>
      <c r="H1" s="162" t="s">
        <v>388</v>
      </c>
    </row>
    <row r="2" spans="2:10" ht="21">
      <c r="B2" s="98" t="s">
        <v>169</v>
      </c>
      <c r="C2" s="98" t="s">
        <v>170</v>
      </c>
      <c r="D2" s="98" t="s">
        <v>171</v>
      </c>
      <c r="E2" s="98" t="s">
        <v>187</v>
      </c>
      <c r="F2" s="98" t="s">
        <v>188</v>
      </c>
      <c r="G2" s="98" t="s">
        <v>189</v>
      </c>
      <c r="H2" s="98" t="s">
        <v>187</v>
      </c>
      <c r="I2" s="98" t="s">
        <v>188</v>
      </c>
      <c r="J2" s="98" t="s">
        <v>189</v>
      </c>
    </row>
    <row r="3" spans="2:10" ht="11.25">
      <c r="B3" s="98" t="s">
        <v>172</v>
      </c>
      <c r="C3" s="98" t="s">
        <v>173</v>
      </c>
      <c r="D3" s="98" t="s">
        <v>174</v>
      </c>
      <c r="E3" s="98" t="s">
        <v>196</v>
      </c>
      <c r="F3" s="98" t="s">
        <v>197</v>
      </c>
      <c r="G3" s="98" t="s">
        <v>198</v>
      </c>
      <c r="H3" s="98" t="s">
        <v>196</v>
      </c>
      <c r="I3" s="98" t="s">
        <v>197</v>
      </c>
      <c r="J3" s="98" t="s">
        <v>198</v>
      </c>
    </row>
    <row r="4" spans="2:10" ht="21">
      <c r="B4" s="98" t="s">
        <v>175</v>
      </c>
      <c r="C4" s="98" t="s">
        <v>176</v>
      </c>
      <c r="D4" s="98" t="s">
        <v>177</v>
      </c>
      <c r="E4" s="98" t="s">
        <v>213</v>
      </c>
      <c r="F4" s="98" t="s">
        <v>214</v>
      </c>
      <c r="G4" s="98" t="s">
        <v>193</v>
      </c>
      <c r="H4" s="98" t="s">
        <v>213</v>
      </c>
      <c r="I4" s="98" t="s">
        <v>214</v>
      </c>
      <c r="J4" s="98" t="s">
        <v>193</v>
      </c>
    </row>
    <row r="5" spans="2:10" ht="21">
      <c r="B5" s="98" t="s">
        <v>178</v>
      </c>
      <c r="C5" s="98" t="s">
        <v>179</v>
      </c>
      <c r="D5" s="98" t="s">
        <v>180</v>
      </c>
      <c r="E5" s="98" t="s">
        <v>215</v>
      </c>
      <c r="F5" s="98" t="s">
        <v>216</v>
      </c>
      <c r="G5" s="98" t="s">
        <v>217</v>
      </c>
      <c r="H5" s="98" t="s">
        <v>215</v>
      </c>
      <c r="I5" s="98" t="s">
        <v>216</v>
      </c>
      <c r="J5" s="98" t="s">
        <v>217</v>
      </c>
    </row>
    <row r="6" spans="2:10" ht="11.25">
      <c r="B6" s="98" t="s">
        <v>181</v>
      </c>
      <c r="C6" s="98" t="s">
        <v>182</v>
      </c>
      <c r="D6" s="98" t="s">
        <v>183</v>
      </c>
      <c r="E6" s="98" t="s">
        <v>239</v>
      </c>
      <c r="F6" s="98" t="s">
        <v>240</v>
      </c>
      <c r="G6" s="98" t="s">
        <v>193</v>
      </c>
      <c r="H6" s="98" t="s">
        <v>224</v>
      </c>
      <c r="I6" s="98" t="s">
        <v>225</v>
      </c>
      <c r="J6" s="98" t="s">
        <v>189</v>
      </c>
    </row>
    <row r="7" spans="2:10" ht="11.25">
      <c r="B7" s="98" t="s">
        <v>184</v>
      </c>
      <c r="C7" s="98" t="s">
        <v>185</v>
      </c>
      <c r="D7" s="98" t="s">
        <v>186</v>
      </c>
      <c r="E7" s="98" t="s">
        <v>244</v>
      </c>
      <c r="F7" s="98" t="s">
        <v>245</v>
      </c>
      <c r="G7" s="98" t="s">
        <v>180</v>
      </c>
      <c r="H7" s="98" t="s">
        <v>226</v>
      </c>
      <c r="I7" s="98" t="s">
        <v>227</v>
      </c>
      <c r="J7" s="98" t="s">
        <v>228</v>
      </c>
    </row>
    <row r="8" spans="2:10" ht="11.25">
      <c r="B8" s="98" t="s">
        <v>190</v>
      </c>
      <c r="C8" s="98" t="s">
        <v>191</v>
      </c>
      <c r="D8" s="98" t="s">
        <v>192</v>
      </c>
      <c r="E8" s="98" t="s">
        <v>258</v>
      </c>
      <c r="F8" s="98" t="s">
        <v>259</v>
      </c>
      <c r="G8" s="98" t="s">
        <v>193</v>
      </c>
      <c r="H8" s="98" t="s">
        <v>239</v>
      </c>
      <c r="I8" s="98" t="s">
        <v>240</v>
      </c>
      <c r="J8" s="98" t="s">
        <v>193</v>
      </c>
    </row>
    <row r="9" spans="2:10" ht="21">
      <c r="B9" s="98" t="s">
        <v>200</v>
      </c>
      <c r="C9" s="98" t="s">
        <v>201</v>
      </c>
      <c r="D9" s="98" t="s">
        <v>202</v>
      </c>
      <c r="E9" s="98" t="s">
        <v>265</v>
      </c>
      <c r="F9" s="98" t="s">
        <v>266</v>
      </c>
      <c r="G9" s="98" t="s">
        <v>267</v>
      </c>
      <c r="H9" s="98" t="s">
        <v>244</v>
      </c>
      <c r="I9" s="98" t="s">
        <v>245</v>
      </c>
      <c r="J9" s="98" t="s">
        <v>180</v>
      </c>
    </row>
    <row r="10" spans="2:10" ht="11.25">
      <c r="B10" s="98" t="s">
        <v>203</v>
      </c>
      <c r="C10" s="98" t="s">
        <v>204</v>
      </c>
      <c r="D10" s="98" t="s">
        <v>205</v>
      </c>
      <c r="E10" s="98" t="s">
        <v>276</v>
      </c>
      <c r="F10" s="98" t="s">
        <v>277</v>
      </c>
      <c r="G10" s="98" t="s">
        <v>278</v>
      </c>
      <c r="H10" s="98" t="s">
        <v>258</v>
      </c>
      <c r="I10" s="98" t="s">
        <v>259</v>
      </c>
      <c r="J10" s="98" t="s">
        <v>193</v>
      </c>
    </row>
    <row r="11" spans="2:10" ht="21">
      <c r="B11" s="98" t="s">
        <v>206</v>
      </c>
      <c r="C11" s="98" t="s">
        <v>207</v>
      </c>
      <c r="D11" s="98" t="s">
        <v>208</v>
      </c>
      <c r="E11" s="98" t="s">
        <v>297</v>
      </c>
      <c r="F11" s="98" t="s">
        <v>298</v>
      </c>
      <c r="G11" s="98" t="s">
        <v>299</v>
      </c>
      <c r="H11" s="98" t="s">
        <v>265</v>
      </c>
      <c r="I11" s="98" t="s">
        <v>266</v>
      </c>
      <c r="J11" s="98" t="s">
        <v>267</v>
      </c>
    </row>
    <row r="12" spans="2:10" ht="42">
      <c r="B12" s="98" t="s">
        <v>209</v>
      </c>
      <c r="C12" s="98" t="s">
        <v>210</v>
      </c>
      <c r="D12" s="98" t="s">
        <v>195</v>
      </c>
      <c r="E12" s="98" t="s">
        <v>302</v>
      </c>
      <c r="F12" s="98" t="s">
        <v>303</v>
      </c>
      <c r="G12" s="98" t="s">
        <v>304</v>
      </c>
      <c r="H12" s="98" t="s">
        <v>287</v>
      </c>
      <c r="I12" s="98" t="s">
        <v>288</v>
      </c>
      <c r="J12" s="98" t="s">
        <v>289</v>
      </c>
    </row>
    <row r="13" spans="2:10" ht="11.25">
      <c r="B13" s="98" t="s">
        <v>211</v>
      </c>
      <c r="C13" s="98" t="s">
        <v>212</v>
      </c>
      <c r="D13" s="98" t="s">
        <v>180</v>
      </c>
      <c r="E13" s="98" t="s">
        <v>361</v>
      </c>
      <c r="F13" s="98" t="s">
        <v>362</v>
      </c>
      <c r="G13" s="98" t="s">
        <v>363</v>
      </c>
      <c r="H13" s="98" t="s">
        <v>297</v>
      </c>
      <c r="I13" s="98" t="s">
        <v>298</v>
      </c>
      <c r="J13" s="98" t="s">
        <v>299</v>
      </c>
    </row>
    <row r="14" spans="2:10" ht="42">
      <c r="B14" s="98" t="s">
        <v>213</v>
      </c>
      <c r="C14" s="98" t="s">
        <v>214</v>
      </c>
      <c r="D14" s="98" t="s">
        <v>193</v>
      </c>
      <c r="E14" s="98" t="s">
        <v>374</v>
      </c>
      <c r="F14" s="98" t="s">
        <v>375</v>
      </c>
      <c r="G14" s="98" t="s">
        <v>193</v>
      </c>
      <c r="H14" s="98" t="s">
        <v>302</v>
      </c>
      <c r="I14" s="98" t="s">
        <v>303</v>
      </c>
      <c r="J14" s="98" t="s">
        <v>304</v>
      </c>
    </row>
    <row r="15" spans="2:10" ht="11.25">
      <c r="B15" s="98" t="s">
        <v>215</v>
      </c>
      <c r="C15" s="98" t="s">
        <v>216</v>
      </c>
      <c r="D15" s="98" t="s">
        <v>217</v>
      </c>
      <c r="E15" s="105"/>
      <c r="F15" s="105"/>
      <c r="G15" s="105"/>
      <c r="H15" s="98" t="s">
        <v>317</v>
      </c>
      <c r="I15" s="98" t="s">
        <v>318</v>
      </c>
      <c r="J15" s="98" t="s">
        <v>319</v>
      </c>
    </row>
    <row r="16" spans="2:10" ht="11.25">
      <c r="B16" s="98" t="s">
        <v>218</v>
      </c>
      <c r="C16" s="98" t="s">
        <v>219</v>
      </c>
      <c r="D16" s="98" t="s">
        <v>220</v>
      </c>
      <c r="E16" s="105"/>
      <c r="F16" s="105"/>
      <c r="G16" s="105"/>
      <c r="H16" s="98" t="s">
        <v>320</v>
      </c>
      <c r="I16" s="98" t="s">
        <v>321</v>
      </c>
      <c r="J16" s="98" t="s">
        <v>322</v>
      </c>
    </row>
    <row r="17" spans="2:10" ht="11.25">
      <c r="B17" s="98" t="s">
        <v>221</v>
      </c>
      <c r="C17" s="98" t="s">
        <v>222</v>
      </c>
      <c r="D17" s="98" t="s">
        <v>223</v>
      </c>
      <c r="E17" s="105"/>
      <c r="F17" s="105"/>
      <c r="G17" s="105"/>
      <c r="H17" s="98" t="s">
        <v>364</v>
      </c>
      <c r="I17" s="98" t="s">
        <v>365</v>
      </c>
      <c r="J17" s="98" t="s">
        <v>223</v>
      </c>
    </row>
    <row r="18" spans="2:8" ht="11.25">
      <c r="B18" s="98" t="s">
        <v>229</v>
      </c>
      <c r="C18" s="98" t="s">
        <v>230</v>
      </c>
      <c r="D18" s="98" t="s">
        <v>189</v>
      </c>
      <c r="E18" s="105"/>
      <c r="F18" s="105"/>
      <c r="G18" s="105"/>
      <c r="H18" s="105"/>
    </row>
    <row r="19" spans="2:8" ht="11.25">
      <c r="B19" s="98" t="s">
        <v>231</v>
      </c>
      <c r="C19" s="98" t="s">
        <v>232</v>
      </c>
      <c r="D19" s="98" t="s">
        <v>183</v>
      </c>
      <c r="E19" s="105"/>
      <c r="F19" s="105"/>
      <c r="G19" s="105"/>
      <c r="H19" s="105"/>
    </row>
    <row r="20" spans="2:8" ht="11.25">
      <c r="B20" s="98" t="s">
        <v>233</v>
      </c>
      <c r="C20" s="98" t="s">
        <v>234</v>
      </c>
      <c r="D20" s="98" t="s">
        <v>235</v>
      </c>
      <c r="E20" s="105"/>
      <c r="F20" s="105"/>
      <c r="G20" s="105"/>
      <c r="H20" s="105"/>
    </row>
    <row r="21" spans="2:8" ht="21">
      <c r="B21" s="98" t="s">
        <v>236</v>
      </c>
      <c r="C21" s="98" t="s">
        <v>237</v>
      </c>
      <c r="D21" s="98" t="s">
        <v>238</v>
      </c>
      <c r="E21" s="105"/>
      <c r="F21" s="105"/>
      <c r="G21" s="105"/>
      <c r="H21" s="105"/>
    </row>
    <row r="22" spans="2:8" ht="11.25">
      <c r="B22" s="98" t="s">
        <v>239</v>
      </c>
      <c r="C22" s="98" t="s">
        <v>240</v>
      </c>
      <c r="D22" s="98" t="s">
        <v>193</v>
      </c>
      <c r="E22" s="105"/>
      <c r="F22" s="105"/>
      <c r="G22" s="105"/>
      <c r="H22" s="105"/>
    </row>
    <row r="23" spans="2:8" ht="21">
      <c r="B23" s="98" t="s">
        <v>241</v>
      </c>
      <c r="C23" s="98" t="s">
        <v>242</v>
      </c>
      <c r="D23" s="98" t="s">
        <v>192</v>
      </c>
      <c r="E23" s="105"/>
      <c r="F23" s="105"/>
      <c r="G23" s="105"/>
      <c r="H23" s="105"/>
    </row>
    <row r="24" spans="2:8" ht="11.25">
      <c r="B24" s="98" t="s">
        <v>243</v>
      </c>
      <c r="C24" s="98" t="s">
        <v>179</v>
      </c>
      <c r="D24" s="98" t="s">
        <v>193</v>
      </c>
      <c r="E24" s="105"/>
      <c r="F24" s="105"/>
      <c r="G24" s="105"/>
      <c r="H24" s="105"/>
    </row>
    <row r="25" spans="2:8" ht="11.25">
      <c r="B25" s="98" t="s">
        <v>246</v>
      </c>
      <c r="C25" s="98" t="s">
        <v>247</v>
      </c>
      <c r="D25" s="98" t="s">
        <v>248</v>
      </c>
      <c r="E25" s="105"/>
      <c r="F25" s="105"/>
      <c r="G25" s="105"/>
      <c r="H25" s="105"/>
    </row>
    <row r="26" spans="2:8" ht="11.25">
      <c r="B26" s="98" t="s">
        <v>249</v>
      </c>
      <c r="C26" s="98" t="s">
        <v>250</v>
      </c>
      <c r="D26" s="98" t="s">
        <v>220</v>
      </c>
      <c r="E26" s="105"/>
      <c r="F26" s="105"/>
      <c r="G26" s="105"/>
      <c r="H26" s="105"/>
    </row>
    <row r="27" spans="2:8" ht="11.25">
      <c r="B27" s="98" t="s">
        <v>251</v>
      </c>
      <c r="C27" s="98" t="s">
        <v>252</v>
      </c>
      <c r="D27" s="98" t="s">
        <v>253</v>
      </c>
      <c r="E27" s="105"/>
      <c r="F27" s="105"/>
      <c r="G27" s="105"/>
      <c r="H27" s="105"/>
    </row>
    <row r="28" spans="2:8" ht="11.25">
      <c r="B28" s="98" t="s">
        <v>254</v>
      </c>
      <c r="C28" s="98" t="s">
        <v>255</v>
      </c>
      <c r="D28" s="98" t="s">
        <v>202</v>
      </c>
      <c r="E28" s="105"/>
      <c r="F28" s="105"/>
      <c r="G28" s="105"/>
      <c r="H28" s="105"/>
    </row>
    <row r="29" spans="2:8" ht="11.25">
      <c r="B29" s="98" t="s">
        <v>256</v>
      </c>
      <c r="C29" s="98" t="s">
        <v>257</v>
      </c>
      <c r="D29" s="98" t="s">
        <v>183</v>
      </c>
      <c r="E29" s="105"/>
      <c r="F29" s="105"/>
      <c r="G29" s="105"/>
      <c r="H29" s="105"/>
    </row>
    <row r="30" spans="2:8" ht="11.25">
      <c r="B30" s="98" t="s">
        <v>258</v>
      </c>
      <c r="C30" s="98" t="s">
        <v>259</v>
      </c>
      <c r="D30" s="98" t="s">
        <v>193</v>
      </c>
      <c r="E30" s="105"/>
      <c r="F30" s="105"/>
      <c r="G30" s="105"/>
      <c r="H30" s="105"/>
    </row>
    <row r="31" spans="2:8" ht="11.25">
      <c r="B31" s="98" t="s">
        <v>260</v>
      </c>
      <c r="C31" s="98" t="s">
        <v>261</v>
      </c>
      <c r="D31" s="98" t="s">
        <v>262</v>
      </c>
      <c r="E31" s="105"/>
      <c r="F31" s="105"/>
      <c r="G31" s="105"/>
      <c r="H31" s="105"/>
    </row>
    <row r="32" spans="2:8" ht="11.25">
      <c r="B32" s="98" t="s">
        <v>263</v>
      </c>
      <c r="C32" s="98" t="s">
        <v>264</v>
      </c>
      <c r="D32" s="98" t="s">
        <v>235</v>
      </c>
      <c r="E32" s="105"/>
      <c r="F32" s="105"/>
      <c r="G32" s="105"/>
      <c r="H32" s="105"/>
    </row>
    <row r="33" spans="2:8" ht="11.25">
      <c r="B33" s="98" t="s">
        <v>265</v>
      </c>
      <c r="C33" s="98" t="s">
        <v>266</v>
      </c>
      <c r="D33" s="98" t="s">
        <v>267</v>
      </c>
      <c r="E33" s="105"/>
      <c r="F33" s="105"/>
      <c r="G33" s="105"/>
      <c r="H33" s="105"/>
    </row>
    <row r="34" spans="2:8" ht="11.25">
      <c r="B34" s="98" t="s">
        <v>268</v>
      </c>
      <c r="C34" s="98" t="s">
        <v>269</v>
      </c>
      <c r="D34" s="98" t="s">
        <v>183</v>
      </c>
      <c r="E34" s="105"/>
      <c r="F34" s="105"/>
      <c r="G34" s="105"/>
      <c r="H34" s="105"/>
    </row>
    <row r="35" spans="2:8" ht="11.25">
      <c r="B35" s="98" t="s">
        <v>270</v>
      </c>
      <c r="C35" s="98" t="s">
        <v>271</v>
      </c>
      <c r="D35" s="98" t="s">
        <v>193</v>
      </c>
      <c r="E35" s="105"/>
      <c r="F35" s="105"/>
      <c r="G35" s="105"/>
      <c r="H35" s="105"/>
    </row>
    <row r="36" spans="2:8" ht="21">
      <c r="B36" s="98" t="s">
        <v>272</v>
      </c>
      <c r="C36" s="98" t="s">
        <v>273</v>
      </c>
      <c r="D36" s="98" t="s">
        <v>235</v>
      </c>
      <c r="E36" s="105"/>
      <c r="F36" s="105"/>
      <c r="G36" s="105"/>
      <c r="H36" s="105"/>
    </row>
    <row r="37" spans="2:8" ht="11.25">
      <c r="B37" s="98" t="s">
        <v>274</v>
      </c>
      <c r="C37" s="98" t="s">
        <v>275</v>
      </c>
      <c r="D37" s="98" t="s">
        <v>220</v>
      </c>
      <c r="E37" s="105"/>
      <c r="F37" s="105"/>
      <c r="G37" s="105"/>
      <c r="H37" s="105"/>
    </row>
    <row r="38" spans="2:8" ht="11.25">
      <c r="B38" s="98" t="s">
        <v>276</v>
      </c>
      <c r="C38" s="98" t="s">
        <v>277</v>
      </c>
      <c r="D38" s="98" t="s">
        <v>278</v>
      </c>
      <c r="E38" s="105"/>
      <c r="F38" s="105"/>
      <c r="G38" s="105"/>
      <c r="H38" s="105"/>
    </row>
    <row r="39" spans="2:8" ht="11.25">
      <c r="B39" s="98" t="s">
        <v>279</v>
      </c>
      <c r="C39" s="98" t="s">
        <v>280</v>
      </c>
      <c r="D39" s="98" t="s">
        <v>278</v>
      </c>
      <c r="E39" s="105"/>
      <c r="F39" s="105"/>
      <c r="G39" s="105"/>
      <c r="H39" s="105"/>
    </row>
    <row r="40" spans="2:8" ht="11.25">
      <c r="B40" s="98" t="s">
        <v>281</v>
      </c>
      <c r="C40" s="98" t="s">
        <v>282</v>
      </c>
      <c r="D40" s="98" t="s">
        <v>205</v>
      </c>
      <c r="E40" s="105"/>
      <c r="F40" s="105"/>
      <c r="G40" s="105"/>
      <c r="H40" s="105"/>
    </row>
    <row r="41" spans="2:8" ht="11.25">
      <c r="B41" s="98" t="s">
        <v>283</v>
      </c>
      <c r="C41" s="98" t="s">
        <v>284</v>
      </c>
      <c r="D41" s="98" t="s">
        <v>202</v>
      </c>
      <c r="E41" s="105"/>
      <c r="F41" s="105"/>
      <c r="G41" s="105"/>
      <c r="H41" s="105"/>
    </row>
    <row r="42" spans="2:8" ht="21">
      <c r="B42" s="98" t="s">
        <v>285</v>
      </c>
      <c r="C42" s="98" t="s">
        <v>286</v>
      </c>
      <c r="D42" s="98" t="s">
        <v>262</v>
      </c>
      <c r="E42" s="105"/>
      <c r="F42" s="105"/>
      <c r="G42" s="105"/>
      <c r="H42" s="105"/>
    </row>
    <row r="43" spans="2:8" ht="21">
      <c r="B43" s="98" t="s">
        <v>287</v>
      </c>
      <c r="C43" s="98" t="s">
        <v>288</v>
      </c>
      <c r="D43" s="98" t="s">
        <v>289</v>
      </c>
      <c r="E43" s="105"/>
      <c r="F43" s="105"/>
      <c r="G43" s="105"/>
      <c r="H43" s="105"/>
    </row>
    <row r="44" spans="2:8" ht="11.25">
      <c r="B44" s="98" t="s">
        <v>290</v>
      </c>
      <c r="C44" s="98" t="s">
        <v>291</v>
      </c>
      <c r="D44" s="98" t="s">
        <v>292</v>
      </c>
      <c r="E44" s="105"/>
      <c r="F44" s="105"/>
      <c r="G44" s="105"/>
      <c r="H44" s="105"/>
    </row>
    <row r="45" spans="2:8" ht="11.25">
      <c r="B45" s="98" t="s">
        <v>293</v>
      </c>
      <c r="C45" s="98" t="s">
        <v>294</v>
      </c>
      <c r="D45" s="98" t="s">
        <v>278</v>
      </c>
      <c r="E45" s="105"/>
      <c r="F45" s="105"/>
      <c r="G45" s="105"/>
      <c r="H45" s="105"/>
    </row>
    <row r="46" spans="2:8" ht="11.25">
      <c r="B46" s="98" t="s">
        <v>295</v>
      </c>
      <c r="C46" s="98" t="s">
        <v>296</v>
      </c>
      <c r="D46" s="98" t="s">
        <v>198</v>
      </c>
      <c r="E46" s="105"/>
      <c r="F46" s="105"/>
      <c r="G46" s="105"/>
      <c r="H46" s="105"/>
    </row>
    <row r="47" spans="2:8" ht="11.25">
      <c r="B47" s="98" t="s">
        <v>297</v>
      </c>
      <c r="C47" s="98" t="s">
        <v>298</v>
      </c>
      <c r="D47" s="98" t="s">
        <v>299</v>
      </c>
      <c r="E47" s="105"/>
      <c r="F47" s="105"/>
      <c r="G47" s="105"/>
      <c r="H47" s="105"/>
    </row>
    <row r="48" spans="2:8" ht="21">
      <c r="B48" s="98" t="s">
        <v>300</v>
      </c>
      <c r="C48" s="98" t="s">
        <v>301</v>
      </c>
      <c r="D48" s="98" t="s">
        <v>220</v>
      </c>
      <c r="E48" s="105"/>
      <c r="F48" s="105"/>
      <c r="G48" s="105"/>
      <c r="H48" s="105"/>
    </row>
    <row r="49" spans="2:8" ht="21">
      <c r="B49" s="98" t="s">
        <v>302</v>
      </c>
      <c r="C49" s="98" t="s">
        <v>303</v>
      </c>
      <c r="D49" s="98" t="s">
        <v>304</v>
      </c>
      <c r="E49" s="105"/>
      <c r="F49" s="105"/>
      <c r="G49" s="105"/>
      <c r="H49" s="105"/>
    </row>
    <row r="50" spans="2:8" ht="11.25">
      <c r="B50" s="98" t="s">
        <v>306</v>
      </c>
      <c r="C50" s="98" t="s">
        <v>305</v>
      </c>
      <c r="D50" s="98" t="s">
        <v>180</v>
      </c>
      <c r="E50" s="105"/>
      <c r="F50" s="105"/>
      <c r="G50" s="105"/>
      <c r="H50" s="105"/>
    </row>
    <row r="51" spans="2:8" ht="11.25">
      <c r="B51" s="98" t="s">
        <v>307</v>
      </c>
      <c r="C51" s="98" t="s">
        <v>308</v>
      </c>
      <c r="D51" s="98" t="s">
        <v>309</v>
      </c>
      <c r="E51" s="105"/>
      <c r="F51" s="105"/>
      <c r="G51" s="105"/>
      <c r="H51" s="105"/>
    </row>
    <row r="52" spans="2:8" ht="21">
      <c r="B52" s="98" t="s">
        <v>310</v>
      </c>
      <c r="C52" s="98" t="s">
        <v>311</v>
      </c>
      <c r="D52" s="98" t="s">
        <v>183</v>
      </c>
      <c r="E52" s="105"/>
      <c r="F52" s="105"/>
      <c r="G52" s="105"/>
      <c r="H52" s="105"/>
    </row>
    <row r="53" spans="2:8" ht="11.25">
      <c r="B53" s="98" t="s">
        <v>312</v>
      </c>
      <c r="C53" s="98" t="s">
        <v>313</v>
      </c>
      <c r="D53" s="98" t="s">
        <v>253</v>
      </c>
      <c r="E53" s="105"/>
      <c r="F53" s="105"/>
      <c r="G53" s="105"/>
      <c r="H53" s="105"/>
    </row>
    <row r="54" spans="2:8" ht="21">
      <c r="B54" s="98" t="s">
        <v>314</v>
      </c>
      <c r="C54" s="98" t="s">
        <v>315</v>
      </c>
      <c r="D54" s="98" t="s">
        <v>316</v>
      </c>
      <c r="E54" s="105"/>
      <c r="F54" s="105"/>
      <c r="G54" s="105"/>
      <c r="H54" s="105"/>
    </row>
    <row r="55" spans="2:8" ht="21">
      <c r="B55" s="98" t="s">
        <v>323</v>
      </c>
      <c r="C55" s="98" t="s">
        <v>324</v>
      </c>
      <c r="D55" s="98" t="s">
        <v>325</v>
      </c>
      <c r="E55" s="105"/>
      <c r="F55" s="105"/>
      <c r="G55" s="105"/>
      <c r="H55" s="105"/>
    </row>
    <row r="56" spans="2:8" ht="11.25">
      <c r="B56" s="98" t="s">
        <v>326</v>
      </c>
      <c r="C56" s="98" t="s">
        <v>327</v>
      </c>
      <c r="D56" s="98" t="s">
        <v>328</v>
      </c>
      <c r="E56" s="105"/>
      <c r="F56" s="105"/>
      <c r="G56" s="105"/>
      <c r="H56" s="105"/>
    </row>
    <row r="57" spans="2:8" ht="21">
      <c r="B57" s="98" t="s">
        <v>329</v>
      </c>
      <c r="C57" s="98" t="s">
        <v>330</v>
      </c>
      <c r="D57" s="98" t="s">
        <v>331</v>
      </c>
      <c r="E57" s="105"/>
      <c r="F57" s="105"/>
      <c r="G57" s="105"/>
      <c r="H57" s="105"/>
    </row>
    <row r="58" spans="2:8" ht="11.25">
      <c r="B58" s="98" t="s">
        <v>332</v>
      </c>
      <c r="C58" s="98" t="s">
        <v>333</v>
      </c>
      <c r="D58" s="98" t="s">
        <v>299</v>
      </c>
      <c r="E58" s="105"/>
      <c r="F58" s="105"/>
      <c r="G58" s="105"/>
      <c r="H58" s="105"/>
    </row>
    <row r="59" spans="2:8" ht="11.25">
      <c r="B59" s="98" t="s">
        <v>334</v>
      </c>
      <c r="C59" s="98" t="s">
        <v>335</v>
      </c>
      <c r="D59" s="98" t="s">
        <v>336</v>
      </c>
      <c r="E59" s="105"/>
      <c r="F59" s="105"/>
      <c r="G59" s="105"/>
      <c r="H59" s="105"/>
    </row>
    <row r="60" spans="2:8" ht="11.25">
      <c r="B60" s="98" t="s">
        <v>337</v>
      </c>
      <c r="C60" s="98" t="s">
        <v>338</v>
      </c>
      <c r="D60" s="98" t="s">
        <v>192</v>
      </c>
      <c r="E60" s="105"/>
      <c r="F60" s="105"/>
      <c r="G60" s="105"/>
      <c r="H60" s="105"/>
    </row>
    <row r="61" spans="2:8" ht="11.25">
      <c r="B61" s="98" t="s">
        <v>339</v>
      </c>
      <c r="C61" s="98" t="s">
        <v>340</v>
      </c>
      <c r="D61" s="98" t="s">
        <v>341</v>
      </c>
      <c r="E61" s="105"/>
      <c r="F61" s="105"/>
      <c r="G61" s="105"/>
      <c r="H61" s="105"/>
    </row>
    <row r="62" spans="2:8" ht="21">
      <c r="B62" s="98" t="s">
        <v>342</v>
      </c>
      <c r="C62" s="98" t="s">
        <v>343</v>
      </c>
      <c r="D62" s="98" t="s">
        <v>199</v>
      </c>
      <c r="E62" s="105"/>
      <c r="F62" s="105"/>
      <c r="G62" s="105"/>
      <c r="H62" s="105"/>
    </row>
    <row r="63" spans="2:8" ht="11.25">
      <c r="B63" s="98" t="s">
        <v>344</v>
      </c>
      <c r="C63" s="98" t="s">
        <v>345</v>
      </c>
      <c r="D63" s="98" t="s">
        <v>346</v>
      </c>
      <c r="E63" s="105"/>
      <c r="F63" s="105"/>
      <c r="G63" s="105"/>
      <c r="H63" s="105"/>
    </row>
    <row r="64" spans="2:8" ht="11.25">
      <c r="B64" s="98" t="s">
        <v>347</v>
      </c>
      <c r="C64" s="98" t="s">
        <v>348</v>
      </c>
      <c r="D64" s="98" t="s">
        <v>304</v>
      </c>
      <c r="E64" s="105"/>
      <c r="F64" s="105"/>
      <c r="G64" s="105"/>
      <c r="H64" s="105"/>
    </row>
    <row r="65" spans="2:8" ht="11.25">
      <c r="B65" s="98" t="s">
        <v>349</v>
      </c>
      <c r="C65" s="98" t="s">
        <v>350</v>
      </c>
      <c r="D65" s="98" t="s">
        <v>205</v>
      </c>
      <c r="E65" s="105"/>
      <c r="F65" s="105"/>
      <c r="G65" s="105"/>
      <c r="H65" s="105"/>
    </row>
    <row r="66" spans="2:8" ht="11.25">
      <c r="B66" s="98" t="s">
        <v>351</v>
      </c>
      <c r="C66" s="98" t="s">
        <v>352</v>
      </c>
      <c r="D66" s="98" t="s">
        <v>199</v>
      </c>
      <c r="E66" s="105"/>
      <c r="F66" s="105"/>
      <c r="G66" s="105"/>
      <c r="H66" s="105"/>
    </row>
    <row r="67" spans="2:8" ht="11.25">
      <c r="B67" s="98" t="s">
        <v>353</v>
      </c>
      <c r="C67" s="98" t="s">
        <v>354</v>
      </c>
      <c r="D67" s="98" t="s">
        <v>194</v>
      </c>
      <c r="E67" s="105"/>
      <c r="F67" s="105"/>
      <c r="G67" s="105"/>
      <c r="H67" s="105"/>
    </row>
    <row r="68" spans="2:8" ht="11.25">
      <c r="B68" s="98" t="s">
        <v>355</v>
      </c>
      <c r="C68" s="98" t="s">
        <v>356</v>
      </c>
      <c r="D68" s="98" t="s">
        <v>194</v>
      </c>
      <c r="E68" s="105"/>
      <c r="F68" s="105"/>
      <c r="G68" s="105"/>
      <c r="H68" s="105"/>
    </row>
    <row r="69" spans="2:8" ht="11.25">
      <c r="B69" s="98" t="s">
        <v>357</v>
      </c>
      <c r="C69" s="98" t="s">
        <v>358</v>
      </c>
      <c r="D69" s="98" t="s">
        <v>199</v>
      </c>
      <c r="E69" s="105"/>
      <c r="F69" s="105"/>
      <c r="G69" s="105"/>
      <c r="H69" s="105"/>
    </row>
    <row r="70" spans="2:8" ht="11.25">
      <c r="B70" s="98" t="s">
        <v>359</v>
      </c>
      <c r="C70" s="98" t="s">
        <v>360</v>
      </c>
      <c r="D70" s="98" t="s">
        <v>346</v>
      </c>
      <c r="E70" s="105"/>
      <c r="F70" s="105"/>
      <c r="G70" s="105"/>
      <c r="H70" s="105"/>
    </row>
    <row r="71" spans="2:8" ht="11.25">
      <c r="B71" s="98" t="s">
        <v>366</v>
      </c>
      <c r="C71" s="98" t="s">
        <v>367</v>
      </c>
      <c r="D71" s="98" t="s">
        <v>341</v>
      </c>
      <c r="E71" s="105"/>
      <c r="F71" s="105"/>
      <c r="G71" s="105"/>
      <c r="H71" s="105"/>
    </row>
    <row r="72" spans="2:8" ht="11.25">
      <c r="B72" s="98" t="s">
        <v>368</v>
      </c>
      <c r="C72" s="98" t="s">
        <v>369</v>
      </c>
      <c r="D72" s="98" t="s">
        <v>346</v>
      </c>
      <c r="E72" s="105"/>
      <c r="F72" s="105"/>
      <c r="G72" s="105"/>
      <c r="H72" s="105"/>
    </row>
    <row r="73" spans="2:8" ht="11.25">
      <c r="B73" s="98" t="s">
        <v>370</v>
      </c>
      <c r="C73" s="98" t="s">
        <v>371</v>
      </c>
      <c r="D73" s="98" t="s">
        <v>220</v>
      </c>
      <c r="E73" s="105"/>
      <c r="F73" s="105"/>
      <c r="G73" s="105"/>
      <c r="H73" s="105"/>
    </row>
    <row r="74" spans="2:8" ht="11.25">
      <c r="B74" s="98" t="s">
        <v>372</v>
      </c>
      <c r="C74" s="98" t="s">
        <v>373</v>
      </c>
      <c r="D74" s="98" t="s">
        <v>223</v>
      </c>
      <c r="E74" s="105"/>
      <c r="F74" s="105"/>
      <c r="G74" s="105"/>
      <c r="H74" s="105"/>
    </row>
    <row r="75" spans="2:8" ht="11.25">
      <c r="B75" s="98" t="s">
        <v>376</v>
      </c>
      <c r="C75" s="98" t="s">
        <v>377</v>
      </c>
      <c r="D75" s="98" t="s">
        <v>235</v>
      </c>
      <c r="E75" s="105"/>
      <c r="F75" s="105"/>
      <c r="G75" s="105"/>
      <c r="H75" s="105"/>
    </row>
    <row r="76" spans="2:8" ht="11.25">
      <c r="B76" s="98" t="s">
        <v>378</v>
      </c>
      <c r="C76" s="98" t="s">
        <v>379</v>
      </c>
      <c r="D76" s="98" t="s">
        <v>346</v>
      </c>
      <c r="E76" s="105"/>
      <c r="F76" s="105"/>
      <c r="G76" s="105"/>
      <c r="H76" s="105"/>
    </row>
    <row r="77" spans="2:8" ht="11.25">
      <c r="B77" s="98" t="s">
        <v>380</v>
      </c>
      <c r="C77" s="98" t="s">
        <v>381</v>
      </c>
      <c r="D77" s="98" t="s">
        <v>309</v>
      </c>
      <c r="E77" s="105"/>
      <c r="F77" s="105"/>
      <c r="G77" s="105"/>
      <c r="H77" s="105"/>
    </row>
    <row r="78" spans="2:8" ht="21">
      <c r="B78" s="98" t="s">
        <v>382</v>
      </c>
      <c r="C78" s="98" t="s">
        <v>383</v>
      </c>
      <c r="D78" s="98" t="s">
        <v>384</v>
      </c>
      <c r="E78" s="105"/>
      <c r="F78" s="105"/>
      <c r="G78" s="105"/>
      <c r="H78" s="105"/>
    </row>
    <row r="79" spans="2:8" ht="11.25">
      <c r="B79" s="105"/>
      <c r="C79" s="105"/>
      <c r="D79" s="105"/>
      <c r="E79" s="105"/>
      <c r="F79" s="105"/>
      <c r="G79" s="105"/>
      <c r="H79" s="105"/>
    </row>
    <row r="80" spans="2:8" ht="11.25">
      <c r="B80" s="105"/>
      <c r="C80" s="105"/>
      <c r="D80" s="105"/>
      <c r="E80" s="105"/>
      <c r="F80" s="105"/>
      <c r="G80" s="105"/>
      <c r="H80" s="105"/>
    </row>
    <row r="81" spans="2:8" ht="11.25">
      <c r="B81" s="105"/>
      <c r="C81" s="105"/>
      <c r="D81" s="105"/>
      <c r="E81" s="105"/>
      <c r="F81" s="105"/>
      <c r="G81" s="105"/>
      <c r="H81" s="105"/>
    </row>
    <row r="82" spans="2:8" ht="11.25">
      <c r="B82" s="105"/>
      <c r="C82" s="105"/>
      <c r="D82" s="105"/>
      <c r="E82" s="105"/>
      <c r="F82" s="105"/>
      <c r="G82" s="105"/>
      <c r="H82" s="105"/>
    </row>
    <row r="83" spans="2:8" ht="11.25">
      <c r="B83" s="105"/>
      <c r="C83" s="105"/>
      <c r="D83" s="105"/>
      <c r="E83" s="105"/>
      <c r="F83" s="105"/>
      <c r="G83" s="105"/>
      <c r="H83" s="105"/>
    </row>
    <row r="84" spans="2:8" ht="11.25">
      <c r="B84" s="105"/>
      <c r="C84" s="105"/>
      <c r="D84" s="105"/>
      <c r="E84" s="105"/>
      <c r="F84" s="105"/>
      <c r="G84" s="105"/>
      <c r="H84" s="105"/>
    </row>
    <row r="85" spans="2:8" ht="11.25">
      <c r="B85" s="105"/>
      <c r="C85" s="105"/>
      <c r="D85" s="105"/>
      <c r="E85" s="105"/>
      <c r="F85" s="105"/>
      <c r="G85" s="105"/>
      <c r="H85" s="105"/>
    </row>
    <row r="86" spans="2:8" ht="11.25">
      <c r="B86" s="105"/>
      <c r="C86" s="105"/>
      <c r="D86" s="105"/>
      <c r="E86" s="105"/>
      <c r="F86" s="105"/>
      <c r="G86" s="105"/>
      <c r="H86" s="105"/>
    </row>
    <row r="87" spans="2:8" ht="11.25">
      <c r="B87" s="105"/>
      <c r="C87" s="105"/>
      <c r="D87" s="105"/>
      <c r="E87" s="105"/>
      <c r="F87" s="105"/>
      <c r="G87" s="105"/>
      <c r="H87" s="105"/>
    </row>
    <row r="88" spans="2:8" ht="11.25">
      <c r="B88" s="105"/>
      <c r="C88" s="105"/>
      <c r="D88" s="105"/>
      <c r="E88" s="105"/>
      <c r="F88" s="105"/>
      <c r="G88" s="105"/>
      <c r="H88" s="105"/>
    </row>
    <row r="89" spans="2:8" ht="11.25">
      <c r="B89" s="105"/>
      <c r="C89" s="105"/>
      <c r="D89" s="105"/>
      <c r="E89" s="105"/>
      <c r="F89" s="105"/>
      <c r="G89" s="105"/>
      <c r="H89" s="105"/>
    </row>
    <row r="90" spans="2:8" ht="11.25">
      <c r="B90" s="105"/>
      <c r="C90" s="105"/>
      <c r="D90" s="105"/>
      <c r="E90" s="105"/>
      <c r="F90" s="105"/>
      <c r="G90" s="105"/>
      <c r="H90" s="105"/>
    </row>
    <row r="91" spans="2:8" ht="11.25">
      <c r="B91" s="105"/>
      <c r="C91" s="105"/>
      <c r="D91" s="105"/>
      <c r="E91" s="105"/>
      <c r="F91" s="105"/>
      <c r="G91" s="105"/>
      <c r="H91" s="105"/>
    </row>
    <row r="92" spans="2:8" ht="11.25">
      <c r="B92" s="105"/>
      <c r="C92" s="105"/>
      <c r="D92" s="105"/>
      <c r="E92" s="105"/>
      <c r="F92" s="105"/>
      <c r="G92" s="105"/>
      <c r="H92" s="105"/>
    </row>
    <row r="93" spans="2:8" ht="11.25">
      <c r="B93" s="105"/>
      <c r="C93" s="105"/>
      <c r="D93" s="105"/>
      <c r="E93" s="105"/>
      <c r="F93" s="105"/>
      <c r="G93" s="105"/>
      <c r="H93" s="105"/>
    </row>
    <row r="94" spans="2:8" ht="11.25">
      <c r="B94" s="105"/>
      <c r="C94" s="105"/>
      <c r="D94" s="105"/>
      <c r="E94" s="105"/>
      <c r="F94" s="105"/>
      <c r="G94" s="105"/>
      <c r="H94" s="105"/>
    </row>
    <row r="95" spans="2:8" ht="11.25">
      <c r="B95" s="105"/>
      <c r="C95" s="105"/>
      <c r="D95" s="105"/>
      <c r="E95" s="105"/>
      <c r="F95" s="105"/>
      <c r="G95" s="105"/>
      <c r="H95" s="105"/>
    </row>
    <row r="96" spans="2:8" ht="11.25">
      <c r="B96" s="105"/>
      <c r="C96" s="105"/>
      <c r="D96" s="105"/>
      <c r="E96" s="105"/>
      <c r="F96" s="105"/>
      <c r="G96" s="105"/>
      <c r="H96" s="105"/>
    </row>
    <row r="97" spans="2:8" ht="11.25">
      <c r="B97" s="105"/>
      <c r="C97" s="105"/>
      <c r="D97" s="105"/>
      <c r="E97" s="105"/>
      <c r="F97" s="105"/>
      <c r="G97" s="105"/>
      <c r="H97" s="105"/>
    </row>
    <row r="98" spans="2:8" ht="11.25">
      <c r="B98" s="105"/>
      <c r="C98" s="105"/>
      <c r="D98" s="105"/>
      <c r="E98" s="105"/>
      <c r="F98" s="105"/>
      <c r="G98" s="105"/>
      <c r="H98" s="105"/>
    </row>
    <row r="99" spans="2:8" ht="11.25">
      <c r="B99" s="105"/>
      <c r="C99" s="105"/>
      <c r="D99" s="105"/>
      <c r="E99" s="105"/>
      <c r="F99" s="105"/>
      <c r="G99" s="105"/>
      <c r="H99" s="105"/>
    </row>
    <row r="100" spans="2:8" ht="11.25">
      <c r="B100" s="105"/>
      <c r="C100" s="105"/>
      <c r="D100" s="105"/>
      <c r="E100" s="105"/>
      <c r="F100" s="105"/>
      <c r="G100" s="105"/>
      <c r="H100" s="105"/>
    </row>
    <row r="101" spans="2:8" ht="11.25">
      <c r="B101" s="105"/>
      <c r="C101" s="105"/>
      <c r="D101" s="105"/>
      <c r="E101" s="105"/>
      <c r="F101" s="105"/>
      <c r="G101" s="105"/>
      <c r="H101" s="105"/>
    </row>
    <row r="102" spans="2:8" ht="11.25">
      <c r="B102" s="105"/>
      <c r="C102" s="105"/>
      <c r="D102" s="105"/>
      <c r="E102" s="105"/>
      <c r="F102" s="105"/>
      <c r="G102" s="105"/>
      <c r="H102" s="105"/>
    </row>
    <row r="103" spans="2:8" ht="11.25">
      <c r="B103" s="105"/>
      <c r="C103" s="105"/>
      <c r="D103" s="105"/>
      <c r="E103" s="105"/>
      <c r="F103" s="105"/>
      <c r="G103" s="105"/>
      <c r="H103" s="105"/>
    </row>
    <row r="104" spans="2:8" ht="11.25">
      <c r="B104" s="105"/>
      <c r="C104" s="105"/>
      <c r="D104" s="105"/>
      <c r="E104" s="105"/>
      <c r="F104" s="105"/>
      <c r="G104" s="105"/>
      <c r="H104" s="105"/>
    </row>
    <row r="105" spans="2:8" ht="11.25">
      <c r="B105" s="105"/>
      <c r="C105" s="105"/>
      <c r="D105" s="105"/>
      <c r="E105" s="105"/>
      <c r="F105" s="105"/>
      <c r="G105" s="105"/>
      <c r="H105" s="105"/>
    </row>
    <row r="106" spans="2:8" ht="11.25">
      <c r="B106" s="105"/>
      <c r="C106" s="105"/>
      <c r="D106" s="105"/>
      <c r="E106" s="105"/>
      <c r="F106" s="105"/>
      <c r="G106" s="105"/>
      <c r="H106" s="105"/>
    </row>
    <row r="107" spans="2:8" ht="11.25">
      <c r="B107" s="105"/>
      <c r="C107" s="105"/>
      <c r="D107" s="105"/>
      <c r="E107" s="105"/>
      <c r="F107" s="105"/>
      <c r="G107" s="105"/>
      <c r="H107" s="105"/>
    </row>
    <row r="108" spans="2:8" ht="11.25">
      <c r="B108" s="105"/>
      <c r="C108" s="105"/>
      <c r="D108" s="105"/>
      <c r="E108" s="105"/>
      <c r="F108" s="105"/>
      <c r="G108" s="105"/>
      <c r="H108" s="105"/>
    </row>
    <row r="109" spans="2:8" ht="11.25">
      <c r="B109" s="105"/>
      <c r="C109" s="105"/>
      <c r="D109" s="105"/>
      <c r="E109" s="105"/>
      <c r="F109" s="105"/>
      <c r="G109" s="105"/>
      <c r="H109" s="105"/>
    </row>
    <row r="110" spans="2:8" ht="11.25">
      <c r="B110" s="105"/>
      <c r="C110" s="105"/>
      <c r="D110" s="105"/>
      <c r="E110" s="105"/>
      <c r="F110" s="105"/>
      <c r="G110" s="105"/>
      <c r="H110" s="105"/>
    </row>
    <row r="111" spans="2:8" ht="11.25">
      <c r="B111" s="105"/>
      <c r="C111" s="105"/>
      <c r="D111" s="105"/>
      <c r="E111" s="105"/>
      <c r="F111" s="105"/>
      <c r="G111" s="105"/>
      <c r="H111" s="105"/>
    </row>
    <row r="112" spans="2:8" ht="11.25">
      <c r="B112" s="105"/>
      <c r="C112" s="105"/>
      <c r="D112" s="105"/>
      <c r="E112" s="105"/>
      <c r="F112" s="105"/>
      <c r="G112" s="105"/>
      <c r="H112" s="105"/>
    </row>
    <row r="113" spans="2:8" ht="11.25">
      <c r="B113" s="105"/>
      <c r="C113" s="105"/>
      <c r="D113" s="105"/>
      <c r="E113" s="105"/>
      <c r="F113" s="105"/>
      <c r="G113" s="105"/>
      <c r="H113" s="105"/>
    </row>
    <row r="114" spans="2:8" ht="11.25">
      <c r="B114" s="105"/>
      <c r="C114" s="105"/>
      <c r="D114" s="105"/>
      <c r="E114" s="105"/>
      <c r="F114" s="105"/>
      <c r="G114" s="105"/>
      <c r="H114" s="105"/>
    </row>
    <row r="115" spans="2:8" ht="11.25">
      <c r="B115" s="105"/>
      <c r="C115" s="105"/>
      <c r="D115" s="105"/>
      <c r="E115" s="105"/>
      <c r="F115" s="105"/>
      <c r="G115" s="105"/>
      <c r="H115" s="105"/>
    </row>
    <row r="116" spans="2:8" ht="11.25">
      <c r="B116" s="105"/>
      <c r="C116" s="105"/>
      <c r="D116" s="105"/>
      <c r="E116" s="105"/>
      <c r="F116" s="105"/>
      <c r="G116" s="105"/>
      <c r="H116" s="105"/>
    </row>
    <row r="117" spans="2:8" ht="11.25">
      <c r="B117" s="105"/>
      <c r="C117" s="105"/>
      <c r="D117" s="105"/>
      <c r="E117" s="105"/>
      <c r="F117" s="105"/>
      <c r="G117" s="105"/>
      <c r="H117" s="10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0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P2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7" customWidth="1"/>
  </cols>
  <sheetData>
    <row r="1" spans="2:16" ht="11.25">
      <c r="B1" s="163" t="s">
        <v>389</v>
      </c>
      <c r="C1" s="107" t="s">
        <v>390</v>
      </c>
      <c r="D1" s="107" t="s">
        <v>391</v>
      </c>
      <c r="E1" s="107" t="s">
        <v>392</v>
      </c>
      <c r="F1" s="107" t="s">
        <v>393</v>
      </c>
      <c r="G1" s="107" t="s">
        <v>394</v>
      </c>
      <c r="H1" s="107" t="s">
        <v>395</v>
      </c>
      <c r="K1" s="107" t="s">
        <v>389</v>
      </c>
      <c r="L1" s="107" t="s">
        <v>389</v>
      </c>
      <c r="M1" s="107" t="s">
        <v>389</v>
      </c>
      <c r="N1" s="107" t="s">
        <v>389</v>
      </c>
      <c r="O1" s="107" t="s">
        <v>389</v>
      </c>
      <c r="P1" s="107" t="s">
        <v>396</v>
      </c>
    </row>
    <row r="2" spans="1:16" ht="11.25">
      <c r="A2" s="107">
        <v>1</v>
      </c>
      <c r="B2" s="164" t="s">
        <v>59</v>
      </c>
      <c r="C2" s="164" t="s">
        <v>59</v>
      </c>
      <c r="D2" s="164" t="s">
        <v>675</v>
      </c>
      <c r="E2" s="107" t="s">
        <v>521</v>
      </c>
      <c r="F2" s="107" t="s">
        <v>522</v>
      </c>
      <c r="G2" s="107" t="s">
        <v>523</v>
      </c>
      <c r="H2" s="107" t="s">
        <v>152</v>
      </c>
      <c r="K2" s="107" t="s">
        <v>398</v>
      </c>
      <c r="L2" s="107" t="s">
        <v>397</v>
      </c>
      <c r="M2" s="107" t="s">
        <v>397</v>
      </c>
      <c r="N2" s="107" t="s">
        <v>518</v>
      </c>
      <c r="O2" s="107" t="s">
        <v>59</v>
      </c>
      <c r="P2" s="107" t="s">
        <v>399</v>
      </c>
    </row>
    <row r="3" spans="1:15" ht="11.25">
      <c r="A3" s="107">
        <v>2</v>
      </c>
      <c r="B3" s="164" t="s">
        <v>59</v>
      </c>
      <c r="C3" s="164" t="s">
        <v>59</v>
      </c>
      <c r="D3" s="164" t="s">
        <v>675</v>
      </c>
      <c r="E3" s="107" t="s">
        <v>676</v>
      </c>
      <c r="F3" s="107" t="s">
        <v>524</v>
      </c>
      <c r="G3" s="107" t="s">
        <v>511</v>
      </c>
      <c r="H3" s="107" t="s">
        <v>152</v>
      </c>
      <c r="K3" s="107" t="s">
        <v>401</v>
      </c>
      <c r="L3" s="107" t="s">
        <v>400</v>
      </c>
      <c r="M3" s="107" t="s">
        <v>400</v>
      </c>
      <c r="N3" s="107" t="s">
        <v>59</v>
      </c>
      <c r="O3" s="107" t="s">
        <v>402</v>
      </c>
    </row>
    <row r="4" spans="1:14" ht="11.25">
      <c r="A4" s="107">
        <v>3</v>
      </c>
      <c r="B4" s="164" t="s">
        <v>59</v>
      </c>
      <c r="C4" s="164" t="s">
        <v>59</v>
      </c>
      <c r="D4" s="164" t="s">
        <v>675</v>
      </c>
      <c r="E4" s="107" t="s">
        <v>525</v>
      </c>
      <c r="F4" s="107" t="s">
        <v>526</v>
      </c>
      <c r="G4" s="107" t="s">
        <v>514</v>
      </c>
      <c r="H4" s="107" t="s">
        <v>403</v>
      </c>
      <c r="K4" s="107" t="s">
        <v>404</v>
      </c>
      <c r="L4" s="107" t="s">
        <v>405</v>
      </c>
      <c r="M4" s="107" t="s">
        <v>405</v>
      </c>
      <c r="N4" s="107" t="s">
        <v>406</v>
      </c>
    </row>
    <row r="5" spans="1:14" ht="11.25">
      <c r="A5" s="107">
        <v>4</v>
      </c>
      <c r="B5" s="164" t="s">
        <v>59</v>
      </c>
      <c r="C5" s="164" t="s">
        <v>59</v>
      </c>
      <c r="D5" s="164" t="s">
        <v>675</v>
      </c>
      <c r="E5" s="107" t="s">
        <v>677</v>
      </c>
      <c r="F5" s="107" t="s">
        <v>527</v>
      </c>
      <c r="G5" s="107" t="s">
        <v>528</v>
      </c>
      <c r="H5" s="107" t="s">
        <v>152</v>
      </c>
      <c r="K5" s="107" t="s">
        <v>407</v>
      </c>
      <c r="L5" s="107" t="s">
        <v>408</v>
      </c>
      <c r="M5" s="107" t="s">
        <v>408</v>
      </c>
      <c r="N5" s="107" t="s">
        <v>409</v>
      </c>
    </row>
    <row r="6" spans="1:14" ht="11.25">
      <c r="A6" s="107">
        <v>5</v>
      </c>
      <c r="B6" s="164" t="s">
        <v>59</v>
      </c>
      <c r="C6" s="164" t="s">
        <v>59</v>
      </c>
      <c r="D6" s="164" t="s">
        <v>675</v>
      </c>
      <c r="E6" s="107" t="s">
        <v>529</v>
      </c>
      <c r="F6" s="107" t="s">
        <v>530</v>
      </c>
      <c r="G6" s="107" t="s">
        <v>531</v>
      </c>
      <c r="H6" s="107" t="s">
        <v>152</v>
      </c>
      <c r="K6" s="107" t="s">
        <v>410</v>
      </c>
      <c r="L6" s="107" t="s">
        <v>411</v>
      </c>
      <c r="M6" s="107" t="s">
        <v>411</v>
      </c>
      <c r="N6" s="107" t="s">
        <v>412</v>
      </c>
    </row>
    <row r="7" spans="1:12" ht="11.25">
      <c r="A7" s="107">
        <v>6</v>
      </c>
      <c r="B7" s="164" t="s">
        <v>59</v>
      </c>
      <c r="C7" s="164" t="s">
        <v>59</v>
      </c>
      <c r="D7" s="164" t="s">
        <v>675</v>
      </c>
      <c r="E7" s="107" t="s">
        <v>532</v>
      </c>
      <c r="F7" s="107" t="s">
        <v>533</v>
      </c>
      <c r="G7" s="107" t="s">
        <v>514</v>
      </c>
      <c r="H7" s="107" t="s">
        <v>152</v>
      </c>
      <c r="K7" s="107" t="s">
        <v>413</v>
      </c>
      <c r="L7" s="107" t="s">
        <v>414</v>
      </c>
    </row>
    <row r="8" spans="1:12" ht="11.25">
      <c r="A8" s="107">
        <v>7</v>
      </c>
      <c r="B8" s="164" t="s">
        <v>59</v>
      </c>
      <c r="C8" s="164" t="s">
        <v>59</v>
      </c>
      <c r="D8" s="164" t="s">
        <v>675</v>
      </c>
      <c r="E8" s="107" t="s">
        <v>534</v>
      </c>
      <c r="F8" s="107" t="s">
        <v>535</v>
      </c>
      <c r="G8" s="107" t="s">
        <v>536</v>
      </c>
      <c r="H8" s="107" t="s">
        <v>152</v>
      </c>
      <c r="K8" s="107" t="s">
        <v>415</v>
      </c>
      <c r="L8" s="107" t="s">
        <v>416</v>
      </c>
    </row>
    <row r="9" spans="1:12" ht="11.25">
      <c r="A9" s="107">
        <v>8</v>
      </c>
      <c r="B9" s="164" t="s">
        <v>59</v>
      </c>
      <c r="C9" s="164" t="s">
        <v>59</v>
      </c>
      <c r="D9" s="164" t="s">
        <v>675</v>
      </c>
      <c r="E9" s="107" t="s">
        <v>678</v>
      </c>
      <c r="F9" s="107" t="s">
        <v>679</v>
      </c>
      <c r="G9" s="107" t="s">
        <v>609</v>
      </c>
      <c r="H9" s="107" t="s">
        <v>152</v>
      </c>
      <c r="K9" s="107" t="s">
        <v>417</v>
      </c>
      <c r="L9" s="107" t="s">
        <v>418</v>
      </c>
    </row>
    <row r="10" spans="1:12" ht="11.25">
      <c r="A10" s="107">
        <v>9</v>
      </c>
      <c r="B10" s="164" t="s">
        <v>59</v>
      </c>
      <c r="C10" s="164" t="s">
        <v>59</v>
      </c>
      <c r="D10" s="164" t="s">
        <v>675</v>
      </c>
      <c r="E10" s="107" t="s">
        <v>537</v>
      </c>
      <c r="F10" s="107" t="s">
        <v>680</v>
      </c>
      <c r="G10" s="107" t="s">
        <v>598</v>
      </c>
      <c r="H10" s="107" t="s">
        <v>152</v>
      </c>
      <c r="K10" s="107" t="s">
        <v>419</v>
      </c>
      <c r="L10" s="107" t="s">
        <v>420</v>
      </c>
    </row>
    <row r="11" spans="1:12" ht="11.25">
      <c r="A11" s="107">
        <v>10</v>
      </c>
      <c r="B11" s="164" t="s">
        <v>59</v>
      </c>
      <c r="C11" s="164" t="s">
        <v>59</v>
      </c>
      <c r="D11" s="164" t="s">
        <v>675</v>
      </c>
      <c r="E11" s="107" t="s">
        <v>538</v>
      </c>
      <c r="F11" s="107" t="s">
        <v>539</v>
      </c>
      <c r="G11" s="107" t="s">
        <v>511</v>
      </c>
      <c r="H11" s="107" t="s">
        <v>153</v>
      </c>
      <c r="K11" s="107" t="s">
        <v>421</v>
      </c>
      <c r="L11" s="107" t="s">
        <v>422</v>
      </c>
    </row>
    <row r="12" spans="1:12" ht="11.25">
      <c r="A12" s="107">
        <v>11</v>
      </c>
      <c r="B12" s="164" t="s">
        <v>59</v>
      </c>
      <c r="C12" s="164" t="s">
        <v>59</v>
      </c>
      <c r="D12" s="164" t="s">
        <v>675</v>
      </c>
      <c r="E12" s="107" t="s">
        <v>681</v>
      </c>
      <c r="F12" s="107" t="s">
        <v>540</v>
      </c>
      <c r="G12" s="107" t="s">
        <v>523</v>
      </c>
      <c r="H12" s="107" t="s">
        <v>153</v>
      </c>
      <c r="K12" s="107" t="s">
        <v>423</v>
      </c>
      <c r="L12" s="107" t="s">
        <v>424</v>
      </c>
    </row>
    <row r="13" spans="1:12" ht="11.25">
      <c r="A13" s="107">
        <v>12</v>
      </c>
      <c r="B13" s="164" t="s">
        <v>59</v>
      </c>
      <c r="C13" s="164" t="s">
        <v>59</v>
      </c>
      <c r="D13" s="164" t="s">
        <v>675</v>
      </c>
      <c r="E13" s="107" t="s">
        <v>682</v>
      </c>
      <c r="F13" s="107" t="s">
        <v>683</v>
      </c>
      <c r="G13" s="107" t="s">
        <v>684</v>
      </c>
      <c r="H13" s="107" t="s">
        <v>154</v>
      </c>
      <c r="K13" s="107" t="s">
        <v>425</v>
      </c>
      <c r="L13" s="107" t="s">
        <v>426</v>
      </c>
    </row>
    <row r="14" spans="1:12" ht="11.25">
      <c r="A14" s="107">
        <v>13</v>
      </c>
      <c r="B14" s="164" t="s">
        <v>59</v>
      </c>
      <c r="C14" s="164" t="s">
        <v>59</v>
      </c>
      <c r="D14" s="164" t="s">
        <v>675</v>
      </c>
      <c r="E14" s="107" t="s">
        <v>685</v>
      </c>
      <c r="F14" s="107" t="s">
        <v>543</v>
      </c>
      <c r="G14" s="107" t="s">
        <v>544</v>
      </c>
      <c r="H14" s="107" t="s">
        <v>152</v>
      </c>
      <c r="K14" s="107" t="s">
        <v>427</v>
      </c>
      <c r="L14" s="107" t="s">
        <v>428</v>
      </c>
    </row>
    <row r="15" spans="1:12" ht="11.25">
      <c r="A15" s="107">
        <v>14</v>
      </c>
      <c r="B15" s="164" t="s">
        <v>59</v>
      </c>
      <c r="C15" s="164" t="s">
        <v>59</v>
      </c>
      <c r="D15" s="164" t="s">
        <v>675</v>
      </c>
      <c r="E15" s="107" t="s">
        <v>515</v>
      </c>
      <c r="F15" s="107" t="s">
        <v>516</v>
      </c>
      <c r="G15" s="107" t="s">
        <v>517</v>
      </c>
      <c r="H15" s="107" t="s">
        <v>152</v>
      </c>
      <c r="K15" s="107" t="s">
        <v>429</v>
      </c>
      <c r="L15" s="107" t="s">
        <v>430</v>
      </c>
    </row>
    <row r="16" spans="1:12" ht="11.25">
      <c r="A16" s="107">
        <v>15</v>
      </c>
      <c r="B16" s="164" t="s">
        <v>59</v>
      </c>
      <c r="C16" s="164" t="s">
        <v>59</v>
      </c>
      <c r="D16" s="164" t="s">
        <v>675</v>
      </c>
      <c r="E16" s="107" t="s">
        <v>686</v>
      </c>
      <c r="F16" s="107" t="s">
        <v>545</v>
      </c>
      <c r="G16" s="107" t="s">
        <v>528</v>
      </c>
      <c r="H16" s="107" t="s">
        <v>152</v>
      </c>
      <c r="K16" s="107" t="s">
        <v>431</v>
      </c>
      <c r="L16" s="107" t="s">
        <v>432</v>
      </c>
    </row>
    <row r="17" spans="1:12" ht="11.25">
      <c r="A17" s="107">
        <v>16</v>
      </c>
      <c r="B17" s="164" t="s">
        <v>59</v>
      </c>
      <c r="C17" s="164" t="s">
        <v>59</v>
      </c>
      <c r="D17" s="164" t="s">
        <v>675</v>
      </c>
      <c r="E17" s="107" t="s">
        <v>546</v>
      </c>
      <c r="F17" s="107" t="s">
        <v>547</v>
      </c>
      <c r="G17" s="107" t="s">
        <v>548</v>
      </c>
      <c r="H17" s="107" t="s">
        <v>152</v>
      </c>
      <c r="K17" s="107" t="s">
        <v>433</v>
      </c>
      <c r="L17" s="107" t="s">
        <v>434</v>
      </c>
    </row>
    <row r="18" spans="1:8" ht="11.25">
      <c r="A18" s="107">
        <v>17</v>
      </c>
      <c r="B18" s="164" t="s">
        <v>59</v>
      </c>
      <c r="C18" s="164" t="s">
        <v>59</v>
      </c>
      <c r="D18" s="164" t="s">
        <v>675</v>
      </c>
      <c r="E18" s="107" t="s">
        <v>549</v>
      </c>
      <c r="F18" s="107" t="s">
        <v>550</v>
      </c>
      <c r="G18" s="107" t="s">
        <v>528</v>
      </c>
      <c r="H18" s="107" t="s">
        <v>152</v>
      </c>
    </row>
    <row r="19" spans="1:8" ht="11.25">
      <c r="A19" s="107">
        <v>18</v>
      </c>
      <c r="B19" s="164" t="s">
        <v>59</v>
      </c>
      <c r="C19" s="164" t="s">
        <v>59</v>
      </c>
      <c r="D19" s="164" t="s">
        <v>675</v>
      </c>
      <c r="E19" s="107" t="s">
        <v>687</v>
      </c>
      <c r="F19" s="107" t="s">
        <v>551</v>
      </c>
      <c r="G19" s="107" t="s">
        <v>517</v>
      </c>
      <c r="H19" s="107" t="s">
        <v>152</v>
      </c>
    </row>
    <row r="20" spans="1:8" ht="11.25">
      <c r="A20" s="107">
        <v>19</v>
      </c>
      <c r="B20" s="164" t="s">
        <v>59</v>
      </c>
      <c r="C20" s="164" t="s">
        <v>59</v>
      </c>
      <c r="D20" s="164" t="s">
        <v>675</v>
      </c>
      <c r="E20" s="107" t="s">
        <v>688</v>
      </c>
      <c r="F20" s="107" t="s">
        <v>552</v>
      </c>
      <c r="G20" s="107" t="s">
        <v>511</v>
      </c>
      <c r="H20" s="107" t="s">
        <v>403</v>
      </c>
    </row>
    <row r="21" spans="1:8" ht="11.25">
      <c r="A21" s="107">
        <v>20</v>
      </c>
      <c r="B21" s="164" t="s">
        <v>59</v>
      </c>
      <c r="C21" s="164" t="s">
        <v>59</v>
      </c>
      <c r="D21" s="164" t="s">
        <v>675</v>
      </c>
      <c r="E21" s="107" t="s">
        <v>553</v>
      </c>
      <c r="F21" s="107" t="s">
        <v>554</v>
      </c>
      <c r="G21" s="107" t="s">
        <v>523</v>
      </c>
      <c r="H21" s="107" t="s">
        <v>152</v>
      </c>
    </row>
    <row r="22" spans="1:8" ht="11.25">
      <c r="A22" s="107">
        <v>21</v>
      </c>
      <c r="B22" s="164" t="s">
        <v>59</v>
      </c>
      <c r="C22" s="164" t="s">
        <v>59</v>
      </c>
      <c r="D22" s="164" t="s">
        <v>675</v>
      </c>
      <c r="E22" s="107" t="s">
        <v>555</v>
      </c>
      <c r="F22" s="107" t="s">
        <v>556</v>
      </c>
      <c r="G22" s="107" t="s">
        <v>511</v>
      </c>
      <c r="H22" s="107" t="s">
        <v>152</v>
      </c>
    </row>
    <row r="23" spans="1:8" ht="11.25">
      <c r="A23" s="107">
        <v>22</v>
      </c>
      <c r="B23" s="164" t="s">
        <v>59</v>
      </c>
      <c r="C23" s="164" t="s">
        <v>59</v>
      </c>
      <c r="D23" s="164" t="s">
        <v>675</v>
      </c>
      <c r="E23" s="107" t="s">
        <v>557</v>
      </c>
      <c r="F23" s="107" t="s">
        <v>558</v>
      </c>
      <c r="G23" s="107" t="s">
        <v>511</v>
      </c>
      <c r="H23" s="107" t="s">
        <v>152</v>
      </c>
    </row>
    <row r="24" spans="1:8" ht="11.25">
      <c r="A24" s="107">
        <v>23</v>
      </c>
      <c r="B24" s="164" t="s">
        <v>59</v>
      </c>
      <c r="C24" s="164" t="s">
        <v>59</v>
      </c>
      <c r="D24" s="164" t="s">
        <v>675</v>
      </c>
      <c r="E24" s="107" t="s">
        <v>559</v>
      </c>
      <c r="F24" s="107" t="s">
        <v>560</v>
      </c>
      <c r="G24" s="107" t="s">
        <v>561</v>
      </c>
      <c r="H24" s="107" t="s">
        <v>152</v>
      </c>
    </row>
    <row r="25" spans="1:8" ht="11.25">
      <c r="A25" s="107">
        <v>24</v>
      </c>
      <c r="B25" s="164" t="s">
        <v>59</v>
      </c>
      <c r="C25" s="164" t="s">
        <v>59</v>
      </c>
      <c r="D25" s="164" t="s">
        <v>675</v>
      </c>
      <c r="E25" s="107" t="s">
        <v>689</v>
      </c>
      <c r="F25" s="107" t="s">
        <v>562</v>
      </c>
      <c r="G25" s="107" t="s">
        <v>563</v>
      </c>
      <c r="H25" s="107" t="s">
        <v>152</v>
      </c>
    </row>
    <row r="26" spans="1:8" ht="11.25">
      <c r="A26" s="107">
        <v>25</v>
      </c>
      <c r="B26" s="164" t="s">
        <v>59</v>
      </c>
      <c r="C26" s="164" t="s">
        <v>59</v>
      </c>
      <c r="D26" s="164" t="s">
        <v>675</v>
      </c>
      <c r="E26" s="107" t="s">
        <v>690</v>
      </c>
      <c r="F26" s="107" t="s">
        <v>564</v>
      </c>
      <c r="G26" s="107" t="s">
        <v>511</v>
      </c>
      <c r="H26" s="107" t="s">
        <v>403</v>
      </c>
    </row>
    <row r="27" spans="1:8" ht="11.25">
      <c r="A27" s="107">
        <v>26</v>
      </c>
      <c r="B27" s="164" t="s">
        <v>59</v>
      </c>
      <c r="C27" s="164" t="s">
        <v>59</v>
      </c>
      <c r="D27" s="164" t="s">
        <v>675</v>
      </c>
      <c r="E27" s="107" t="s">
        <v>691</v>
      </c>
      <c r="F27" s="107" t="s">
        <v>576</v>
      </c>
      <c r="G27" s="107" t="s">
        <v>577</v>
      </c>
      <c r="H27" s="107" t="s">
        <v>152</v>
      </c>
    </row>
    <row r="28" spans="1:8" ht="11.25">
      <c r="A28" s="107">
        <v>27</v>
      </c>
      <c r="B28" s="164" t="s">
        <v>59</v>
      </c>
      <c r="C28" s="164" t="s">
        <v>59</v>
      </c>
      <c r="D28" s="164" t="s">
        <v>675</v>
      </c>
      <c r="E28" s="107" t="s">
        <v>692</v>
      </c>
      <c r="F28" s="107" t="s">
        <v>693</v>
      </c>
      <c r="G28" s="107" t="s">
        <v>684</v>
      </c>
      <c r="H28" s="107" t="s">
        <v>152</v>
      </c>
    </row>
    <row r="29" spans="1:8" ht="11.25">
      <c r="A29" s="107">
        <v>28</v>
      </c>
      <c r="B29" s="164" t="s">
        <v>59</v>
      </c>
      <c r="C29" s="164" t="s">
        <v>59</v>
      </c>
      <c r="D29" s="164" t="s">
        <v>675</v>
      </c>
      <c r="E29" s="107" t="s">
        <v>694</v>
      </c>
      <c r="F29" s="107" t="s">
        <v>565</v>
      </c>
      <c r="G29" s="107" t="s">
        <v>528</v>
      </c>
      <c r="H29" s="107" t="s">
        <v>152</v>
      </c>
    </row>
    <row r="30" spans="1:8" ht="11.25">
      <c r="A30" s="107">
        <v>29</v>
      </c>
      <c r="B30" s="164" t="s">
        <v>59</v>
      </c>
      <c r="C30" s="164" t="s">
        <v>59</v>
      </c>
      <c r="D30" s="164" t="s">
        <v>675</v>
      </c>
      <c r="E30" s="107" t="s">
        <v>566</v>
      </c>
      <c r="F30" s="107" t="s">
        <v>567</v>
      </c>
      <c r="G30" s="107" t="s">
        <v>511</v>
      </c>
      <c r="H30" s="107" t="s">
        <v>152</v>
      </c>
    </row>
    <row r="31" spans="1:8" ht="11.25">
      <c r="A31" s="107">
        <v>30</v>
      </c>
      <c r="B31" s="164" t="s">
        <v>59</v>
      </c>
      <c r="C31" s="164" t="s">
        <v>59</v>
      </c>
      <c r="D31" s="164" t="s">
        <v>675</v>
      </c>
      <c r="E31" s="107" t="s">
        <v>568</v>
      </c>
      <c r="F31" s="107" t="s">
        <v>569</v>
      </c>
      <c r="G31" s="107" t="s">
        <v>517</v>
      </c>
      <c r="H31" s="107" t="s">
        <v>152</v>
      </c>
    </row>
    <row r="32" spans="1:8" ht="11.25">
      <c r="A32" s="107">
        <v>31</v>
      </c>
      <c r="B32" s="164" t="s">
        <v>59</v>
      </c>
      <c r="C32" s="164" t="s">
        <v>59</v>
      </c>
      <c r="D32" s="164" t="s">
        <v>675</v>
      </c>
      <c r="E32" s="107" t="s">
        <v>570</v>
      </c>
      <c r="F32" s="107" t="s">
        <v>571</v>
      </c>
      <c r="G32" s="107" t="s">
        <v>511</v>
      </c>
      <c r="H32" s="107" t="s">
        <v>152</v>
      </c>
    </row>
    <row r="33" spans="1:8" ht="11.25">
      <c r="A33" s="107">
        <v>32</v>
      </c>
      <c r="B33" s="164" t="s">
        <v>59</v>
      </c>
      <c r="C33" s="164" t="s">
        <v>59</v>
      </c>
      <c r="D33" s="164" t="s">
        <v>675</v>
      </c>
      <c r="E33" s="107" t="s">
        <v>695</v>
      </c>
      <c r="F33" s="107" t="s">
        <v>541</v>
      </c>
      <c r="G33" s="107" t="s">
        <v>542</v>
      </c>
      <c r="H33" s="107" t="s">
        <v>152</v>
      </c>
    </row>
    <row r="34" spans="1:8" ht="11.25">
      <c r="A34" s="107">
        <v>33</v>
      </c>
      <c r="B34" s="164" t="s">
        <v>59</v>
      </c>
      <c r="C34" s="164" t="s">
        <v>59</v>
      </c>
      <c r="D34" s="164" t="s">
        <v>675</v>
      </c>
      <c r="E34" s="107" t="s">
        <v>696</v>
      </c>
      <c r="F34" s="107" t="s">
        <v>697</v>
      </c>
      <c r="G34" s="107" t="s">
        <v>684</v>
      </c>
      <c r="H34" s="107" t="s">
        <v>152</v>
      </c>
    </row>
    <row r="35" spans="1:8" ht="11.25">
      <c r="A35" s="107">
        <v>34</v>
      </c>
      <c r="B35" s="164" t="s">
        <v>59</v>
      </c>
      <c r="C35" s="164" t="s">
        <v>59</v>
      </c>
      <c r="D35" s="164" t="s">
        <v>675</v>
      </c>
      <c r="E35" s="107" t="s">
        <v>698</v>
      </c>
      <c r="F35" s="107" t="s">
        <v>519</v>
      </c>
      <c r="G35" s="107" t="s">
        <v>699</v>
      </c>
      <c r="H35" s="107" t="s">
        <v>403</v>
      </c>
    </row>
    <row r="36" spans="1:8" ht="11.25">
      <c r="A36" s="107">
        <v>35</v>
      </c>
      <c r="B36" s="164" t="s">
        <v>59</v>
      </c>
      <c r="C36" s="164" t="s">
        <v>59</v>
      </c>
      <c r="D36" s="164" t="s">
        <v>675</v>
      </c>
      <c r="E36" s="107" t="s">
        <v>700</v>
      </c>
      <c r="F36" s="107" t="s">
        <v>701</v>
      </c>
      <c r="G36" s="107" t="s">
        <v>517</v>
      </c>
      <c r="H36" s="107" t="s">
        <v>153</v>
      </c>
    </row>
    <row r="37" spans="1:8" ht="11.25">
      <c r="A37" s="107">
        <v>36</v>
      </c>
      <c r="B37" s="164" t="s">
        <v>59</v>
      </c>
      <c r="C37" s="164" t="s">
        <v>59</v>
      </c>
      <c r="D37" s="164" t="s">
        <v>675</v>
      </c>
      <c r="E37" s="107" t="s">
        <v>572</v>
      </c>
      <c r="F37" s="107" t="s">
        <v>573</v>
      </c>
      <c r="G37" s="107" t="s">
        <v>517</v>
      </c>
      <c r="H37" s="107" t="s">
        <v>152</v>
      </c>
    </row>
    <row r="38" spans="1:8" ht="11.25">
      <c r="A38" s="107">
        <v>37</v>
      </c>
      <c r="B38" s="164" t="s">
        <v>59</v>
      </c>
      <c r="C38" s="164" t="s">
        <v>59</v>
      </c>
      <c r="D38" s="164" t="s">
        <v>675</v>
      </c>
      <c r="E38" s="107" t="s">
        <v>574</v>
      </c>
      <c r="F38" s="107" t="s">
        <v>575</v>
      </c>
      <c r="G38" s="107" t="s">
        <v>531</v>
      </c>
      <c r="H38" s="107" t="s">
        <v>403</v>
      </c>
    </row>
    <row r="39" spans="1:8" ht="11.25">
      <c r="A39" s="107">
        <v>38</v>
      </c>
      <c r="B39" s="164" t="s">
        <v>59</v>
      </c>
      <c r="C39" s="164" t="s">
        <v>59</v>
      </c>
      <c r="D39" s="164" t="s">
        <v>675</v>
      </c>
      <c r="E39" s="107" t="s">
        <v>578</v>
      </c>
      <c r="F39" s="107" t="s">
        <v>579</v>
      </c>
      <c r="G39" s="107" t="s">
        <v>580</v>
      </c>
      <c r="H39" s="107" t="s">
        <v>154</v>
      </c>
    </row>
    <row r="40" spans="1:8" ht="11.25">
      <c r="A40" s="107">
        <v>39</v>
      </c>
      <c r="B40" s="164" t="s">
        <v>59</v>
      </c>
      <c r="C40" s="164" t="s">
        <v>59</v>
      </c>
      <c r="D40" s="164" t="s">
        <v>675</v>
      </c>
      <c r="E40" s="107" t="s">
        <v>581</v>
      </c>
      <c r="F40" s="107" t="s">
        <v>582</v>
      </c>
      <c r="G40" s="107" t="s">
        <v>583</v>
      </c>
      <c r="H40" s="107" t="s">
        <v>154</v>
      </c>
    </row>
    <row r="41" spans="1:8" ht="11.25">
      <c r="A41" s="107">
        <v>40</v>
      </c>
      <c r="B41" s="164" t="s">
        <v>59</v>
      </c>
      <c r="C41" s="164" t="s">
        <v>59</v>
      </c>
      <c r="D41" s="164" t="s">
        <v>675</v>
      </c>
      <c r="E41" s="107" t="s">
        <v>584</v>
      </c>
      <c r="F41" s="107" t="s">
        <v>585</v>
      </c>
      <c r="G41" s="107" t="s">
        <v>528</v>
      </c>
      <c r="H41" s="107" t="s">
        <v>152</v>
      </c>
    </row>
    <row r="42" spans="1:8" ht="11.25">
      <c r="A42" s="107">
        <v>41</v>
      </c>
      <c r="B42" s="164" t="s">
        <v>59</v>
      </c>
      <c r="C42" s="164" t="s">
        <v>59</v>
      </c>
      <c r="D42" s="164" t="s">
        <v>675</v>
      </c>
      <c r="E42" s="107" t="s">
        <v>586</v>
      </c>
      <c r="F42" s="107" t="s">
        <v>587</v>
      </c>
      <c r="G42" s="107" t="s">
        <v>531</v>
      </c>
      <c r="H42" s="107" t="s">
        <v>154</v>
      </c>
    </row>
    <row r="43" spans="1:8" ht="11.25">
      <c r="A43" s="107">
        <v>42</v>
      </c>
      <c r="B43" s="164" t="s">
        <v>59</v>
      </c>
      <c r="C43" s="164" t="s">
        <v>59</v>
      </c>
      <c r="D43" s="164" t="s">
        <v>675</v>
      </c>
      <c r="E43" s="107" t="s">
        <v>702</v>
      </c>
      <c r="F43" s="107" t="s">
        <v>588</v>
      </c>
      <c r="G43" s="107" t="s">
        <v>528</v>
      </c>
      <c r="H43" s="107" t="s">
        <v>152</v>
      </c>
    </row>
    <row r="44" spans="1:8" ht="11.25">
      <c r="A44" s="107">
        <v>43</v>
      </c>
      <c r="B44" s="164" t="s">
        <v>59</v>
      </c>
      <c r="C44" s="164" t="s">
        <v>59</v>
      </c>
      <c r="D44" s="164" t="s">
        <v>675</v>
      </c>
      <c r="E44" s="107" t="s">
        <v>589</v>
      </c>
      <c r="F44" s="107" t="s">
        <v>590</v>
      </c>
      <c r="G44" s="107" t="s">
        <v>583</v>
      </c>
      <c r="H44" s="107" t="s">
        <v>403</v>
      </c>
    </row>
    <row r="45" spans="1:8" ht="11.25">
      <c r="A45" s="107">
        <v>44</v>
      </c>
      <c r="B45" s="164" t="s">
        <v>59</v>
      </c>
      <c r="C45" s="164" t="s">
        <v>59</v>
      </c>
      <c r="D45" s="164" t="s">
        <v>675</v>
      </c>
      <c r="E45" s="107" t="s">
        <v>703</v>
      </c>
      <c r="F45" s="107" t="s">
        <v>591</v>
      </c>
      <c r="G45" s="107" t="s">
        <v>520</v>
      </c>
      <c r="H45" s="107" t="s">
        <v>154</v>
      </c>
    </row>
    <row r="46" spans="1:8" ht="11.25">
      <c r="A46" s="107">
        <v>45</v>
      </c>
      <c r="B46" s="164" t="s">
        <v>59</v>
      </c>
      <c r="C46" s="164" t="s">
        <v>59</v>
      </c>
      <c r="D46" s="164" t="s">
        <v>675</v>
      </c>
      <c r="E46" s="107" t="s">
        <v>592</v>
      </c>
      <c r="F46" s="107" t="s">
        <v>593</v>
      </c>
      <c r="G46" s="107" t="s">
        <v>511</v>
      </c>
      <c r="H46" s="107" t="s">
        <v>152</v>
      </c>
    </row>
    <row r="47" spans="1:8" ht="11.25">
      <c r="A47" s="107">
        <v>46</v>
      </c>
      <c r="B47" s="164" t="s">
        <v>59</v>
      </c>
      <c r="C47" s="164" t="s">
        <v>59</v>
      </c>
      <c r="D47" s="164" t="s">
        <v>675</v>
      </c>
      <c r="E47" s="107" t="s">
        <v>594</v>
      </c>
      <c r="F47" s="107" t="s">
        <v>595</v>
      </c>
      <c r="G47" s="107" t="s">
        <v>517</v>
      </c>
      <c r="H47" s="107" t="s">
        <v>152</v>
      </c>
    </row>
    <row r="48" spans="1:8" ht="11.25">
      <c r="A48" s="107">
        <v>47</v>
      </c>
      <c r="B48" s="164" t="s">
        <v>59</v>
      </c>
      <c r="C48" s="164" t="s">
        <v>59</v>
      </c>
      <c r="D48" s="164" t="s">
        <v>675</v>
      </c>
      <c r="E48" s="107" t="s">
        <v>704</v>
      </c>
      <c r="F48" s="107" t="s">
        <v>705</v>
      </c>
      <c r="G48" s="107" t="s">
        <v>514</v>
      </c>
      <c r="H48" s="107" t="s">
        <v>152</v>
      </c>
    </row>
    <row r="49" spans="1:8" ht="11.25">
      <c r="A49" s="107">
        <v>48</v>
      </c>
      <c r="B49" s="164" t="s">
        <v>59</v>
      </c>
      <c r="C49" s="164" t="s">
        <v>59</v>
      </c>
      <c r="D49" s="164" t="s">
        <v>675</v>
      </c>
      <c r="E49" s="107" t="s">
        <v>596</v>
      </c>
      <c r="F49" s="107" t="s">
        <v>597</v>
      </c>
      <c r="G49" s="107" t="s">
        <v>598</v>
      </c>
      <c r="H49" s="107" t="s">
        <v>152</v>
      </c>
    </row>
    <row r="50" spans="1:8" ht="11.25">
      <c r="A50" s="107">
        <v>49</v>
      </c>
      <c r="B50" s="164" t="s">
        <v>59</v>
      </c>
      <c r="C50" s="164" t="s">
        <v>59</v>
      </c>
      <c r="D50" s="164" t="s">
        <v>675</v>
      </c>
      <c r="E50" s="107" t="s">
        <v>599</v>
      </c>
      <c r="F50" s="107" t="s">
        <v>600</v>
      </c>
      <c r="G50" s="107" t="s">
        <v>601</v>
      </c>
      <c r="H50" s="107" t="s">
        <v>154</v>
      </c>
    </row>
    <row r="51" spans="1:8" ht="11.25">
      <c r="A51" s="107">
        <v>50</v>
      </c>
      <c r="B51" s="164" t="s">
        <v>59</v>
      </c>
      <c r="C51" s="164" t="s">
        <v>59</v>
      </c>
      <c r="D51" s="164" t="s">
        <v>675</v>
      </c>
      <c r="E51" s="107" t="s">
        <v>602</v>
      </c>
      <c r="F51" s="107" t="s">
        <v>603</v>
      </c>
      <c r="G51" s="107" t="s">
        <v>520</v>
      </c>
      <c r="H51" s="107" t="s">
        <v>154</v>
      </c>
    </row>
    <row r="52" spans="1:8" ht="11.25">
      <c r="A52" s="107">
        <v>51</v>
      </c>
      <c r="B52" s="164" t="s">
        <v>59</v>
      </c>
      <c r="C52" s="164" t="s">
        <v>59</v>
      </c>
      <c r="D52" s="164" t="s">
        <v>675</v>
      </c>
      <c r="E52" s="107" t="s">
        <v>604</v>
      </c>
      <c r="F52" s="107" t="s">
        <v>605</v>
      </c>
      <c r="G52" s="107" t="s">
        <v>544</v>
      </c>
      <c r="H52" s="107" t="s">
        <v>155</v>
      </c>
    </row>
    <row r="53" spans="1:8" ht="11.25">
      <c r="A53" s="107">
        <v>52</v>
      </c>
      <c r="B53" s="164" t="s">
        <v>59</v>
      </c>
      <c r="C53" s="164" t="s">
        <v>59</v>
      </c>
      <c r="D53" s="164" t="s">
        <v>675</v>
      </c>
      <c r="E53" s="107" t="s">
        <v>608</v>
      </c>
      <c r="F53" s="107" t="s">
        <v>706</v>
      </c>
      <c r="G53" s="107" t="s">
        <v>609</v>
      </c>
      <c r="H53" s="107" t="s">
        <v>152</v>
      </c>
    </row>
    <row r="54" spans="1:8" ht="11.25">
      <c r="A54" s="107">
        <v>53</v>
      </c>
      <c r="B54" s="164" t="s">
        <v>59</v>
      </c>
      <c r="C54" s="164" t="s">
        <v>59</v>
      </c>
      <c r="D54" s="164" t="s">
        <v>675</v>
      </c>
      <c r="E54" s="107" t="s">
        <v>707</v>
      </c>
      <c r="F54" s="107" t="s">
        <v>606</v>
      </c>
      <c r="G54" s="107" t="s">
        <v>583</v>
      </c>
      <c r="H54" s="107" t="s">
        <v>152</v>
      </c>
    </row>
    <row r="55" spans="1:8" ht="11.25">
      <c r="A55" s="107">
        <v>54</v>
      </c>
      <c r="B55" s="164" t="s">
        <v>59</v>
      </c>
      <c r="C55" s="164" t="s">
        <v>59</v>
      </c>
      <c r="D55" s="164" t="s">
        <v>675</v>
      </c>
      <c r="E55" s="107" t="s">
        <v>616</v>
      </c>
      <c r="F55" s="107" t="s">
        <v>617</v>
      </c>
      <c r="G55" s="107" t="s">
        <v>531</v>
      </c>
      <c r="H55" s="107" t="s">
        <v>154</v>
      </c>
    </row>
    <row r="56" spans="1:8" ht="11.25">
      <c r="A56" s="107">
        <v>55</v>
      </c>
      <c r="B56" s="164" t="s">
        <v>59</v>
      </c>
      <c r="C56" s="164" t="s">
        <v>59</v>
      </c>
      <c r="D56" s="164" t="s">
        <v>675</v>
      </c>
      <c r="E56" s="107" t="s">
        <v>618</v>
      </c>
      <c r="F56" s="107" t="s">
        <v>619</v>
      </c>
      <c r="G56" s="107" t="s">
        <v>542</v>
      </c>
      <c r="H56" s="107" t="s">
        <v>152</v>
      </c>
    </row>
    <row r="57" spans="1:8" ht="11.25">
      <c r="A57" s="107">
        <v>56</v>
      </c>
      <c r="B57" s="164" t="s">
        <v>59</v>
      </c>
      <c r="C57" s="164" t="s">
        <v>59</v>
      </c>
      <c r="D57" s="164" t="s">
        <v>675</v>
      </c>
      <c r="E57" s="107" t="s">
        <v>708</v>
      </c>
      <c r="F57" s="107" t="s">
        <v>607</v>
      </c>
      <c r="G57" s="107" t="s">
        <v>583</v>
      </c>
      <c r="H57" s="107" t="s">
        <v>154</v>
      </c>
    </row>
    <row r="58" spans="1:8" ht="11.25">
      <c r="A58" s="107">
        <v>57</v>
      </c>
      <c r="B58" s="164" t="s">
        <v>59</v>
      </c>
      <c r="C58" s="164" t="s">
        <v>59</v>
      </c>
      <c r="D58" s="164" t="s">
        <v>675</v>
      </c>
      <c r="E58" s="107" t="s">
        <v>620</v>
      </c>
      <c r="F58" s="107" t="s">
        <v>621</v>
      </c>
      <c r="G58" s="107" t="s">
        <v>622</v>
      </c>
      <c r="H58" s="107" t="s">
        <v>152</v>
      </c>
    </row>
    <row r="59" spans="1:8" ht="11.25">
      <c r="A59" s="107">
        <v>58</v>
      </c>
      <c r="B59" s="164" t="s">
        <v>59</v>
      </c>
      <c r="C59" s="164" t="s">
        <v>59</v>
      </c>
      <c r="D59" s="164" t="s">
        <v>675</v>
      </c>
      <c r="E59" s="107" t="s">
        <v>709</v>
      </c>
      <c r="F59" s="107" t="s">
        <v>710</v>
      </c>
      <c r="G59" s="107" t="s">
        <v>622</v>
      </c>
      <c r="H59" s="107" t="s">
        <v>152</v>
      </c>
    </row>
    <row r="60" spans="1:8" ht="11.25">
      <c r="A60" s="107">
        <v>59</v>
      </c>
      <c r="B60" s="164" t="s">
        <v>59</v>
      </c>
      <c r="C60" s="164" t="s">
        <v>59</v>
      </c>
      <c r="D60" s="164" t="s">
        <v>675</v>
      </c>
      <c r="E60" s="107" t="s">
        <v>711</v>
      </c>
      <c r="F60" s="107" t="s">
        <v>624</v>
      </c>
      <c r="G60" s="107" t="s">
        <v>598</v>
      </c>
      <c r="H60" s="107" t="s">
        <v>152</v>
      </c>
    </row>
    <row r="61" spans="1:8" ht="11.25">
      <c r="A61" s="107">
        <v>60</v>
      </c>
      <c r="B61" s="164" t="s">
        <v>59</v>
      </c>
      <c r="C61" s="164" t="s">
        <v>59</v>
      </c>
      <c r="D61" s="164" t="s">
        <v>675</v>
      </c>
      <c r="E61" s="107" t="s">
        <v>712</v>
      </c>
      <c r="F61" s="107" t="s">
        <v>625</v>
      </c>
      <c r="G61" s="107" t="s">
        <v>542</v>
      </c>
      <c r="H61" s="107" t="s">
        <v>152</v>
      </c>
    </row>
    <row r="62" spans="1:8" ht="11.25">
      <c r="A62" s="107">
        <v>61</v>
      </c>
      <c r="B62" s="164" t="s">
        <v>59</v>
      </c>
      <c r="C62" s="164" t="s">
        <v>59</v>
      </c>
      <c r="D62" s="164" t="s">
        <v>675</v>
      </c>
      <c r="E62" s="107" t="s">
        <v>713</v>
      </c>
      <c r="F62" s="107" t="s">
        <v>623</v>
      </c>
      <c r="G62" s="107" t="s">
        <v>580</v>
      </c>
      <c r="H62" s="107" t="s">
        <v>152</v>
      </c>
    </row>
    <row r="63" spans="1:8" ht="11.25">
      <c r="A63" s="107">
        <v>62</v>
      </c>
      <c r="B63" s="164" t="s">
        <v>59</v>
      </c>
      <c r="C63" s="164" t="s">
        <v>59</v>
      </c>
      <c r="D63" s="164" t="s">
        <v>675</v>
      </c>
      <c r="E63" s="107" t="s">
        <v>714</v>
      </c>
      <c r="F63" s="107" t="s">
        <v>626</v>
      </c>
      <c r="G63" s="107" t="s">
        <v>542</v>
      </c>
      <c r="H63" s="107" t="s">
        <v>152</v>
      </c>
    </row>
    <row r="64" spans="1:8" ht="11.25">
      <c r="A64" s="107">
        <v>63</v>
      </c>
      <c r="B64" s="164" t="s">
        <v>59</v>
      </c>
      <c r="C64" s="164" t="s">
        <v>59</v>
      </c>
      <c r="D64" s="164" t="s">
        <v>675</v>
      </c>
      <c r="E64" s="107" t="s">
        <v>715</v>
      </c>
      <c r="F64" s="107" t="s">
        <v>627</v>
      </c>
      <c r="G64" s="107" t="s">
        <v>531</v>
      </c>
      <c r="H64" s="107" t="s">
        <v>152</v>
      </c>
    </row>
    <row r="65" spans="1:8" ht="11.25">
      <c r="A65" s="107">
        <v>64</v>
      </c>
      <c r="B65" s="164" t="s">
        <v>59</v>
      </c>
      <c r="C65" s="164" t="s">
        <v>59</v>
      </c>
      <c r="D65" s="164" t="s">
        <v>675</v>
      </c>
      <c r="E65" s="107" t="s">
        <v>716</v>
      </c>
      <c r="F65" s="107" t="s">
        <v>628</v>
      </c>
      <c r="G65" s="107" t="s">
        <v>609</v>
      </c>
      <c r="H65" s="107" t="s">
        <v>152</v>
      </c>
    </row>
    <row r="66" spans="2:4" ht="11.25">
      <c r="B66" s="164"/>
      <c r="C66" s="164"/>
      <c r="D66" s="164"/>
    </row>
    <row r="67" spans="2:4" ht="11.25">
      <c r="B67" s="164"/>
      <c r="C67" s="164"/>
      <c r="D67" s="164"/>
    </row>
    <row r="68" spans="2:4" ht="11.25">
      <c r="B68" s="164"/>
      <c r="C68" s="164"/>
      <c r="D68" s="164"/>
    </row>
    <row r="69" spans="2:4" ht="11.25">
      <c r="B69" s="164"/>
      <c r="C69" s="164"/>
      <c r="D69" s="164"/>
    </row>
    <row r="70" spans="2:4" ht="11.25">
      <c r="B70" s="164"/>
      <c r="C70" s="164"/>
      <c r="D70" s="164"/>
    </row>
    <row r="71" spans="2:4" ht="11.25">
      <c r="B71" s="164"/>
      <c r="C71" s="164"/>
      <c r="D71" s="164"/>
    </row>
    <row r="72" spans="2:4" ht="11.25">
      <c r="B72" s="164"/>
      <c r="C72" s="164"/>
      <c r="D72" s="164"/>
    </row>
    <row r="73" spans="2:4" ht="11.25">
      <c r="B73" s="164"/>
      <c r="C73" s="164"/>
      <c r="D73" s="164"/>
    </row>
    <row r="74" spans="2:4" ht="11.25">
      <c r="B74" s="164"/>
      <c r="C74" s="164"/>
      <c r="D74" s="164"/>
    </row>
    <row r="75" spans="2:4" ht="11.25">
      <c r="B75" s="164"/>
      <c r="C75" s="164"/>
      <c r="D75" s="164"/>
    </row>
    <row r="76" spans="2:4" ht="11.25">
      <c r="B76" s="164"/>
      <c r="C76" s="164"/>
      <c r="D76" s="164"/>
    </row>
    <row r="77" spans="2:4" ht="11.25">
      <c r="B77" s="164"/>
      <c r="C77" s="164"/>
      <c r="D77" s="164"/>
    </row>
    <row r="78" spans="2:4" ht="11.25">
      <c r="B78" s="164"/>
      <c r="C78" s="164"/>
      <c r="D78" s="164"/>
    </row>
    <row r="79" spans="2:4" ht="11.25">
      <c r="B79" s="164"/>
      <c r="C79" s="164"/>
      <c r="D79" s="164"/>
    </row>
    <row r="80" spans="2:4" ht="11.25">
      <c r="B80" s="164"/>
      <c r="C80" s="164"/>
      <c r="D80" s="164"/>
    </row>
    <row r="81" spans="2:4" ht="11.25">
      <c r="B81" s="164"/>
      <c r="C81" s="164"/>
      <c r="D81" s="164"/>
    </row>
    <row r="82" spans="2:4" ht="11.25">
      <c r="B82" s="164"/>
      <c r="C82" s="164"/>
      <c r="D82" s="164"/>
    </row>
    <row r="83" spans="2:4" ht="11.25">
      <c r="B83" s="164"/>
      <c r="C83" s="164"/>
      <c r="D83" s="164"/>
    </row>
    <row r="84" spans="2:4" ht="11.25">
      <c r="B84" s="164"/>
      <c r="C84" s="164"/>
      <c r="D84" s="164"/>
    </row>
    <row r="85" spans="2:4" ht="11.25">
      <c r="B85" s="164"/>
      <c r="C85" s="164"/>
      <c r="D85" s="164"/>
    </row>
    <row r="86" spans="2:4" ht="11.25">
      <c r="B86" s="164"/>
      <c r="C86" s="164"/>
      <c r="D86" s="164"/>
    </row>
    <row r="87" spans="2:4" ht="11.25">
      <c r="B87" s="164"/>
      <c r="C87" s="164"/>
      <c r="D87" s="164"/>
    </row>
    <row r="88" spans="2:4" ht="11.25">
      <c r="B88" s="164"/>
      <c r="C88" s="164"/>
      <c r="D88" s="164"/>
    </row>
    <row r="89" spans="2:4" ht="11.25">
      <c r="B89" s="164"/>
      <c r="C89" s="164"/>
      <c r="D89" s="164"/>
    </row>
    <row r="90" spans="2:4" ht="11.25">
      <c r="B90" s="164"/>
      <c r="C90" s="164"/>
      <c r="D90" s="164"/>
    </row>
    <row r="91" spans="2:4" ht="11.25">
      <c r="B91" s="164"/>
      <c r="C91" s="164"/>
      <c r="D91" s="164"/>
    </row>
    <row r="92" spans="2:4" ht="11.25">
      <c r="B92" s="164"/>
      <c r="C92" s="164"/>
      <c r="D92" s="164"/>
    </row>
    <row r="93" spans="2:4" ht="11.25">
      <c r="B93" s="164"/>
      <c r="C93" s="164"/>
      <c r="D93" s="164"/>
    </row>
    <row r="94" spans="2:4" ht="11.25">
      <c r="B94" s="164"/>
      <c r="C94" s="164"/>
      <c r="D94" s="164"/>
    </row>
    <row r="95" spans="2:4" ht="11.25">
      <c r="B95" s="164"/>
      <c r="C95" s="164"/>
      <c r="D95" s="164"/>
    </row>
    <row r="96" spans="2:4" ht="11.25">
      <c r="B96" s="164"/>
      <c r="C96" s="164"/>
      <c r="D96" s="164"/>
    </row>
    <row r="97" spans="2:4" ht="11.25">
      <c r="B97" s="164"/>
      <c r="C97" s="164"/>
      <c r="D97" s="164"/>
    </row>
    <row r="98" spans="2:4" ht="11.25">
      <c r="B98" s="164"/>
      <c r="C98" s="164"/>
      <c r="D98" s="164"/>
    </row>
    <row r="99" spans="2:4" ht="11.25">
      <c r="B99" s="164"/>
      <c r="C99" s="164"/>
      <c r="D99" s="164"/>
    </row>
    <row r="100" spans="2:4" ht="11.25">
      <c r="B100" s="164"/>
      <c r="C100" s="164"/>
      <c r="D100" s="164"/>
    </row>
    <row r="101" spans="2:4" ht="11.25">
      <c r="B101" s="164"/>
      <c r="C101" s="164"/>
      <c r="D101" s="164"/>
    </row>
    <row r="102" spans="2:4" ht="11.25">
      <c r="B102" s="164"/>
      <c r="C102" s="164"/>
      <c r="D102" s="164"/>
    </row>
    <row r="103" spans="2:4" ht="11.25">
      <c r="B103" s="164"/>
      <c r="C103" s="164"/>
      <c r="D103" s="164"/>
    </row>
    <row r="104" spans="2:4" ht="11.25">
      <c r="B104" s="164"/>
      <c r="C104" s="164"/>
      <c r="D104" s="164"/>
    </row>
    <row r="105" spans="2:4" ht="11.25">
      <c r="B105" s="164"/>
      <c r="C105" s="164"/>
      <c r="D105" s="164"/>
    </row>
    <row r="106" spans="2:4" ht="11.25">
      <c r="B106" s="164"/>
      <c r="C106" s="164"/>
      <c r="D106" s="164"/>
    </row>
    <row r="107" spans="2:4" ht="11.25">
      <c r="B107" s="164"/>
      <c r="C107" s="164"/>
      <c r="D107" s="164"/>
    </row>
    <row r="108" spans="2:4" ht="11.25">
      <c r="B108" s="164"/>
      <c r="C108" s="164"/>
      <c r="D108" s="164"/>
    </row>
    <row r="109" spans="2:4" ht="11.25">
      <c r="B109" s="164"/>
      <c r="C109" s="164"/>
      <c r="D109" s="164"/>
    </row>
    <row r="110" spans="2:4" ht="11.25">
      <c r="B110" s="164"/>
      <c r="C110" s="164"/>
      <c r="D110" s="164"/>
    </row>
    <row r="111" spans="2:4" ht="11.25">
      <c r="B111" s="164"/>
      <c r="C111" s="164"/>
      <c r="D111" s="164"/>
    </row>
    <row r="112" spans="2:4" ht="11.25">
      <c r="B112" s="164"/>
      <c r="C112" s="164"/>
      <c r="D112" s="164"/>
    </row>
    <row r="113" spans="2:4" ht="11.25">
      <c r="B113" s="164"/>
      <c r="C113" s="164"/>
      <c r="D113" s="164"/>
    </row>
    <row r="114" spans="2:4" ht="11.25">
      <c r="B114" s="164"/>
      <c r="C114" s="164"/>
      <c r="D114" s="164"/>
    </row>
    <row r="115" spans="2:4" ht="11.25">
      <c r="B115" s="164"/>
      <c r="C115" s="164"/>
      <c r="D115" s="164"/>
    </row>
    <row r="116" spans="2:4" ht="11.25">
      <c r="B116" s="164"/>
      <c r="C116" s="164"/>
      <c r="D116" s="164"/>
    </row>
    <row r="117" spans="2:4" ht="11.25">
      <c r="B117" s="164"/>
      <c r="C117" s="164"/>
      <c r="D117" s="164"/>
    </row>
    <row r="118" spans="2:4" ht="11.25">
      <c r="B118" s="164"/>
      <c r="C118" s="164"/>
      <c r="D118" s="164"/>
    </row>
    <row r="119" spans="2:4" ht="11.25">
      <c r="B119" s="164"/>
      <c r="C119" s="164"/>
      <c r="D119" s="164"/>
    </row>
    <row r="120" spans="2:4" ht="11.25">
      <c r="B120" s="164"/>
      <c r="C120" s="164"/>
      <c r="D120" s="164"/>
    </row>
    <row r="121" spans="2:4" ht="11.25">
      <c r="B121" s="164"/>
      <c r="C121" s="164"/>
      <c r="D121" s="164"/>
    </row>
    <row r="122" spans="2:4" ht="11.25">
      <c r="B122" s="164"/>
      <c r="C122" s="164"/>
      <c r="D122" s="164"/>
    </row>
    <row r="123" spans="2:4" ht="11.25">
      <c r="B123" s="164"/>
      <c r="C123" s="164"/>
      <c r="D123" s="164"/>
    </row>
    <row r="124" spans="2:4" ht="11.25">
      <c r="B124" s="164"/>
      <c r="C124" s="164"/>
      <c r="D124" s="164"/>
    </row>
    <row r="125" spans="2:4" ht="11.25">
      <c r="B125" s="164"/>
      <c r="C125" s="164"/>
      <c r="D125" s="164"/>
    </row>
    <row r="126" spans="2:4" ht="11.25">
      <c r="B126" s="164"/>
      <c r="C126" s="164"/>
      <c r="D126" s="164"/>
    </row>
    <row r="127" spans="2:4" ht="11.25">
      <c r="B127" s="164"/>
      <c r="C127" s="164"/>
      <c r="D127" s="164"/>
    </row>
    <row r="128" spans="2:4" ht="11.25">
      <c r="B128" s="164"/>
      <c r="C128" s="164"/>
      <c r="D128" s="164"/>
    </row>
    <row r="129" spans="2:4" ht="11.25">
      <c r="B129" s="164"/>
      <c r="C129" s="164"/>
      <c r="D129" s="164"/>
    </row>
    <row r="130" spans="2:4" ht="11.25">
      <c r="B130" s="164"/>
      <c r="C130" s="164"/>
      <c r="D130" s="164"/>
    </row>
    <row r="131" spans="2:4" ht="11.25">
      <c r="B131" s="164"/>
      <c r="C131" s="164"/>
      <c r="D131" s="164"/>
    </row>
    <row r="132" spans="2:4" ht="11.25">
      <c r="B132" s="164"/>
      <c r="C132" s="164"/>
      <c r="D132" s="164"/>
    </row>
    <row r="133" spans="2:4" ht="11.25">
      <c r="B133" s="164"/>
      <c r="C133" s="164"/>
      <c r="D133" s="164"/>
    </row>
    <row r="134" spans="2:4" ht="11.25">
      <c r="B134" s="164"/>
      <c r="C134" s="164"/>
      <c r="D134" s="164"/>
    </row>
    <row r="135" spans="2:4" ht="11.25">
      <c r="B135" s="164"/>
      <c r="C135" s="164"/>
      <c r="D135" s="164"/>
    </row>
    <row r="136" spans="2:4" ht="11.25">
      <c r="B136" s="164"/>
      <c r="C136" s="164"/>
      <c r="D136" s="164"/>
    </row>
    <row r="137" spans="2:4" ht="11.25">
      <c r="B137" s="164"/>
      <c r="C137" s="164"/>
      <c r="D137" s="164"/>
    </row>
    <row r="138" spans="2:4" ht="11.25">
      <c r="B138" s="164"/>
      <c r="C138" s="164"/>
      <c r="D138" s="164"/>
    </row>
    <row r="139" spans="2:4" ht="11.25">
      <c r="B139" s="164"/>
      <c r="C139" s="164"/>
      <c r="D139" s="164"/>
    </row>
    <row r="140" spans="2:4" ht="11.25">
      <c r="B140" s="164"/>
      <c r="C140" s="164"/>
      <c r="D140" s="164"/>
    </row>
    <row r="141" spans="2:4" ht="11.25">
      <c r="B141" s="164"/>
      <c r="C141" s="164"/>
      <c r="D141" s="164"/>
    </row>
    <row r="142" spans="2:4" ht="11.25">
      <c r="B142" s="164"/>
      <c r="C142" s="164"/>
      <c r="D142" s="164"/>
    </row>
    <row r="143" spans="2:4" ht="11.25">
      <c r="B143" s="164"/>
      <c r="C143" s="164"/>
      <c r="D143" s="164"/>
    </row>
    <row r="144" spans="2:4" ht="11.25">
      <c r="B144" s="164"/>
      <c r="C144" s="164"/>
      <c r="D144" s="164"/>
    </row>
    <row r="145" spans="2:4" ht="11.25">
      <c r="B145" s="164"/>
      <c r="C145" s="164"/>
      <c r="D145" s="164"/>
    </row>
    <row r="146" spans="2:4" ht="11.25">
      <c r="B146" s="164"/>
      <c r="C146" s="164"/>
      <c r="D146" s="164"/>
    </row>
    <row r="147" spans="2:4" ht="11.25">
      <c r="B147" s="164"/>
      <c r="C147" s="164"/>
      <c r="D147" s="164"/>
    </row>
    <row r="148" spans="2:4" ht="11.25">
      <c r="B148" s="164"/>
      <c r="C148" s="164"/>
      <c r="D148" s="164"/>
    </row>
    <row r="149" spans="2:4" ht="11.25">
      <c r="B149" s="164"/>
      <c r="C149" s="164"/>
      <c r="D149" s="164"/>
    </row>
    <row r="150" spans="2:4" ht="11.25">
      <c r="B150" s="164"/>
      <c r="C150" s="164"/>
      <c r="D150" s="164"/>
    </row>
    <row r="151" spans="2:4" ht="11.25">
      <c r="B151" s="164"/>
      <c r="C151" s="164"/>
      <c r="D151" s="164"/>
    </row>
    <row r="152" spans="2:4" ht="11.25">
      <c r="B152" s="164"/>
      <c r="C152" s="164"/>
      <c r="D152" s="164"/>
    </row>
    <row r="153" spans="2:4" ht="11.25">
      <c r="B153" s="164"/>
      <c r="C153" s="164"/>
      <c r="D153" s="164"/>
    </row>
    <row r="154" spans="2:4" ht="11.25">
      <c r="B154" s="164"/>
      <c r="C154" s="164"/>
      <c r="D154" s="164"/>
    </row>
    <row r="155" spans="2:4" ht="11.25">
      <c r="B155" s="164"/>
      <c r="C155" s="164"/>
      <c r="D155" s="164"/>
    </row>
    <row r="156" spans="2:4" ht="11.25">
      <c r="B156" s="164"/>
      <c r="C156" s="164"/>
      <c r="D156" s="164"/>
    </row>
    <row r="157" spans="2:4" ht="11.25">
      <c r="B157" s="164"/>
      <c r="C157" s="164"/>
      <c r="D157" s="164"/>
    </row>
    <row r="158" spans="2:4" ht="11.25">
      <c r="B158" s="164"/>
      <c r="C158" s="164"/>
      <c r="D158" s="164"/>
    </row>
    <row r="159" spans="2:4" ht="11.25">
      <c r="B159" s="164"/>
      <c r="C159" s="164"/>
      <c r="D159" s="164"/>
    </row>
    <row r="160" spans="2:4" ht="11.25">
      <c r="B160" s="164"/>
      <c r="C160" s="164"/>
      <c r="D160" s="164"/>
    </row>
    <row r="161" spans="2:4" ht="11.25">
      <c r="B161" s="164"/>
      <c r="C161" s="164"/>
      <c r="D161" s="164"/>
    </row>
    <row r="162" spans="2:4" ht="11.25">
      <c r="B162" s="164"/>
      <c r="C162" s="164"/>
      <c r="D162" s="164"/>
    </row>
    <row r="163" spans="2:4" ht="11.25">
      <c r="B163" s="164"/>
      <c r="C163" s="164"/>
      <c r="D163" s="164"/>
    </row>
    <row r="164" spans="2:4" ht="11.25">
      <c r="B164" s="164"/>
      <c r="C164" s="164"/>
      <c r="D164" s="164"/>
    </row>
    <row r="165" spans="2:4" ht="11.25">
      <c r="B165" s="164"/>
      <c r="C165" s="164"/>
      <c r="D165" s="164"/>
    </row>
    <row r="166" spans="2:4" ht="11.25">
      <c r="B166" s="164"/>
      <c r="C166" s="164"/>
      <c r="D166" s="164"/>
    </row>
    <row r="167" spans="2:4" ht="11.25">
      <c r="B167" s="164"/>
      <c r="C167" s="164"/>
      <c r="D167" s="164"/>
    </row>
    <row r="168" spans="2:4" ht="11.25">
      <c r="B168" s="164"/>
      <c r="C168" s="164"/>
      <c r="D168" s="164"/>
    </row>
    <row r="169" spans="2:4" ht="11.25">
      <c r="B169" s="164"/>
      <c r="C169" s="164"/>
      <c r="D169" s="164"/>
    </row>
    <row r="170" spans="2:4" ht="11.25">
      <c r="B170" s="164"/>
      <c r="C170" s="164"/>
      <c r="D170" s="164"/>
    </row>
    <row r="171" spans="2:4" ht="11.25">
      <c r="B171" s="164"/>
      <c r="C171" s="164"/>
      <c r="D171" s="164"/>
    </row>
    <row r="172" spans="2:4" ht="11.25">
      <c r="B172" s="164"/>
      <c r="C172" s="164"/>
      <c r="D172" s="164"/>
    </row>
    <row r="173" spans="2:4" ht="11.25">
      <c r="B173" s="164"/>
      <c r="C173" s="164"/>
      <c r="D173" s="164"/>
    </row>
    <row r="174" spans="2:4" ht="11.25">
      <c r="B174" s="164"/>
      <c r="C174" s="164"/>
      <c r="D174" s="164"/>
    </row>
    <row r="175" spans="2:4" ht="11.25">
      <c r="B175" s="164"/>
      <c r="C175" s="164"/>
      <c r="D175" s="164"/>
    </row>
    <row r="176" spans="2:4" ht="11.25">
      <c r="B176" s="164"/>
      <c r="C176" s="164"/>
      <c r="D176" s="164"/>
    </row>
    <row r="177" spans="2:4" ht="11.25">
      <c r="B177" s="164"/>
      <c r="C177" s="164"/>
      <c r="D177" s="164"/>
    </row>
    <row r="178" spans="2:4" ht="11.25">
      <c r="B178" s="164"/>
      <c r="C178" s="164"/>
      <c r="D178" s="164"/>
    </row>
    <row r="179" spans="2:4" ht="11.25">
      <c r="B179" s="164"/>
      <c r="C179" s="164"/>
      <c r="D179" s="164"/>
    </row>
    <row r="180" spans="2:4" ht="11.25">
      <c r="B180" s="164"/>
      <c r="C180" s="164"/>
      <c r="D180" s="164"/>
    </row>
    <row r="181" spans="2:4" ht="11.25">
      <c r="B181" s="164"/>
      <c r="C181" s="164"/>
      <c r="D181" s="164"/>
    </row>
    <row r="182" spans="2:4" ht="11.25">
      <c r="B182" s="164"/>
      <c r="C182" s="164"/>
      <c r="D182" s="164"/>
    </row>
    <row r="183" spans="2:4" ht="11.25">
      <c r="B183" s="164"/>
      <c r="C183" s="164"/>
      <c r="D183" s="164"/>
    </row>
    <row r="184" spans="2:4" ht="11.25">
      <c r="B184" s="164"/>
      <c r="C184" s="164"/>
      <c r="D184" s="164"/>
    </row>
    <row r="185" spans="2:4" ht="11.25">
      <c r="B185" s="164"/>
      <c r="C185" s="164"/>
      <c r="D185" s="164"/>
    </row>
    <row r="186" spans="2:4" ht="11.25">
      <c r="B186" s="164"/>
      <c r="C186" s="164"/>
      <c r="D186" s="164"/>
    </row>
    <row r="187" spans="2:4" ht="11.25">
      <c r="B187" s="164"/>
      <c r="C187" s="164"/>
      <c r="D187" s="164"/>
    </row>
    <row r="188" spans="2:4" ht="11.25">
      <c r="B188" s="164"/>
      <c r="C188" s="164"/>
      <c r="D188" s="164"/>
    </row>
    <row r="189" spans="2:4" ht="11.25">
      <c r="B189" s="164"/>
      <c r="C189" s="164"/>
      <c r="D189" s="164"/>
    </row>
    <row r="190" spans="2:4" ht="11.25">
      <c r="B190" s="164"/>
      <c r="C190" s="164"/>
      <c r="D190" s="164"/>
    </row>
    <row r="191" spans="2:4" ht="11.25">
      <c r="B191" s="164"/>
      <c r="C191" s="164"/>
      <c r="D191" s="164"/>
    </row>
    <row r="192" spans="2:4" ht="11.25">
      <c r="B192" s="164"/>
      <c r="C192" s="164"/>
      <c r="D192" s="164"/>
    </row>
    <row r="193" spans="2:4" ht="11.25">
      <c r="B193" s="164"/>
      <c r="C193" s="164"/>
      <c r="D193" s="164"/>
    </row>
    <row r="194" spans="2:4" ht="11.25">
      <c r="B194" s="164"/>
      <c r="C194" s="164"/>
      <c r="D194" s="164"/>
    </row>
    <row r="195" spans="2:4" ht="11.25">
      <c r="B195" s="164"/>
      <c r="C195" s="164"/>
      <c r="D195" s="164"/>
    </row>
    <row r="196" spans="2:4" ht="11.25">
      <c r="B196" s="164"/>
      <c r="C196" s="164"/>
      <c r="D196" s="164"/>
    </row>
    <row r="197" spans="2:4" ht="11.25">
      <c r="B197" s="164"/>
      <c r="C197" s="164"/>
      <c r="D197" s="164"/>
    </row>
    <row r="198" spans="2:4" ht="11.25">
      <c r="B198" s="164"/>
      <c r="C198" s="164"/>
      <c r="D198" s="164"/>
    </row>
    <row r="199" spans="2:4" ht="11.25">
      <c r="B199" s="164"/>
      <c r="C199" s="164"/>
      <c r="D199" s="164"/>
    </row>
    <row r="200" spans="2:4" ht="11.25">
      <c r="B200" s="164"/>
      <c r="C200" s="164"/>
      <c r="D200" s="164"/>
    </row>
    <row r="201" spans="2:4" ht="11.25">
      <c r="B201" s="164"/>
      <c r="C201" s="164"/>
      <c r="D201" s="164"/>
    </row>
    <row r="202" spans="2:4" ht="11.25">
      <c r="B202" s="164"/>
      <c r="C202" s="164"/>
      <c r="D202" s="164"/>
    </row>
    <row r="203" spans="2:4" ht="11.25">
      <c r="B203" s="164"/>
      <c r="C203" s="164"/>
      <c r="D203" s="164"/>
    </row>
    <row r="204" spans="2:4" ht="11.25">
      <c r="B204" s="164"/>
      <c r="C204" s="164"/>
      <c r="D204" s="164"/>
    </row>
    <row r="205" spans="2:4" ht="11.25">
      <c r="B205" s="164"/>
      <c r="C205" s="164"/>
      <c r="D205" s="164"/>
    </row>
    <row r="206" spans="2:4" ht="11.25">
      <c r="B206" s="164"/>
      <c r="C206" s="164"/>
      <c r="D206" s="164"/>
    </row>
    <row r="207" spans="2:4" ht="11.25">
      <c r="B207" s="164"/>
      <c r="C207" s="164"/>
      <c r="D207" s="164"/>
    </row>
    <row r="208" spans="2:4" ht="11.25">
      <c r="B208" s="164"/>
      <c r="C208" s="164"/>
      <c r="D208" s="164"/>
    </row>
    <row r="209" spans="2:4" ht="11.25">
      <c r="B209" s="164"/>
      <c r="C209" s="164"/>
      <c r="D209" s="164"/>
    </row>
    <row r="210" spans="2:4" ht="11.25">
      <c r="B210" s="164"/>
      <c r="C210" s="164"/>
      <c r="D210" s="164"/>
    </row>
    <row r="211" spans="2:4" ht="11.25">
      <c r="B211" s="164"/>
      <c r="C211" s="164"/>
      <c r="D211" s="164"/>
    </row>
    <row r="212" spans="2:4" ht="11.25">
      <c r="B212" s="164"/>
      <c r="C212" s="164"/>
      <c r="D212" s="164"/>
    </row>
    <row r="213" spans="2:4" ht="11.25">
      <c r="B213" s="164"/>
      <c r="C213" s="164"/>
      <c r="D213" s="16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P2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7" customWidth="1"/>
  </cols>
  <sheetData>
    <row r="1" spans="2:16" ht="11.25">
      <c r="B1" s="163" t="s">
        <v>389</v>
      </c>
      <c r="C1" s="107" t="s">
        <v>390</v>
      </c>
      <c r="D1" s="107" t="s">
        <v>391</v>
      </c>
      <c r="E1" s="107" t="s">
        <v>392</v>
      </c>
      <c r="F1" s="107" t="s">
        <v>393</v>
      </c>
      <c r="G1" s="107" t="s">
        <v>394</v>
      </c>
      <c r="H1" s="107" t="s">
        <v>395</v>
      </c>
      <c r="I1" s="107" t="s">
        <v>389</v>
      </c>
      <c r="J1" s="107" t="s">
        <v>389</v>
      </c>
      <c r="K1" s="107" t="s">
        <v>389</v>
      </c>
      <c r="L1" s="107" t="s">
        <v>389</v>
      </c>
      <c r="M1" s="107" t="s">
        <v>389</v>
      </c>
      <c r="N1" s="107" t="s">
        <v>389</v>
      </c>
      <c r="O1" s="107" t="s">
        <v>389</v>
      </c>
      <c r="P1" s="107" t="s">
        <v>396</v>
      </c>
    </row>
    <row r="2" spans="1:16" ht="11.25">
      <c r="A2" s="107">
        <v>1</v>
      </c>
      <c r="B2" s="164" t="s">
        <v>59</v>
      </c>
      <c r="C2" s="107" t="s">
        <v>59</v>
      </c>
      <c r="D2" s="107" t="s">
        <v>675</v>
      </c>
      <c r="E2" s="107" t="s">
        <v>717</v>
      </c>
      <c r="F2" s="107" t="s">
        <v>510</v>
      </c>
      <c r="G2" s="107" t="s">
        <v>511</v>
      </c>
      <c r="H2" s="107" t="s">
        <v>439</v>
      </c>
      <c r="I2" s="107" t="s">
        <v>398</v>
      </c>
      <c r="J2" s="107" t="s">
        <v>408</v>
      </c>
      <c r="K2" s="107" t="s">
        <v>408</v>
      </c>
      <c r="L2" s="107" t="s">
        <v>408</v>
      </c>
      <c r="M2" s="107" t="s">
        <v>408</v>
      </c>
      <c r="N2" s="107" t="s">
        <v>518</v>
      </c>
      <c r="O2" s="107" t="s">
        <v>59</v>
      </c>
      <c r="P2" s="107" t="s">
        <v>435</v>
      </c>
    </row>
    <row r="3" spans="1:15" ht="11.25">
      <c r="A3" s="107">
        <v>2</v>
      </c>
      <c r="B3" s="164" t="s">
        <v>59</v>
      </c>
      <c r="C3" s="107" t="s">
        <v>59</v>
      </c>
      <c r="D3" s="107" t="s">
        <v>675</v>
      </c>
      <c r="E3" s="107" t="s">
        <v>718</v>
      </c>
      <c r="F3" s="107" t="s">
        <v>719</v>
      </c>
      <c r="G3" s="107" t="s">
        <v>684</v>
      </c>
      <c r="H3" s="107" t="s">
        <v>449</v>
      </c>
      <c r="I3" s="107" t="s">
        <v>401</v>
      </c>
      <c r="J3" s="107" t="s">
        <v>436</v>
      </c>
      <c r="N3" s="107" t="s">
        <v>59</v>
      </c>
      <c r="O3" s="107" t="s">
        <v>436</v>
      </c>
    </row>
    <row r="4" spans="1:10" ht="11.25">
      <c r="A4" s="107">
        <v>3</v>
      </c>
      <c r="B4" s="164" t="s">
        <v>59</v>
      </c>
      <c r="C4" s="107" t="s">
        <v>59</v>
      </c>
      <c r="D4" s="107" t="s">
        <v>675</v>
      </c>
      <c r="E4" s="107" t="s">
        <v>512</v>
      </c>
      <c r="F4" s="107" t="s">
        <v>513</v>
      </c>
      <c r="G4" s="107" t="s">
        <v>514</v>
      </c>
      <c r="H4" s="107" t="s">
        <v>439</v>
      </c>
      <c r="I4" s="107" t="s">
        <v>404</v>
      </c>
      <c r="J4" s="107" t="s">
        <v>437</v>
      </c>
    </row>
    <row r="5" spans="1:10" ht="11.25">
      <c r="A5" s="107">
        <v>4</v>
      </c>
      <c r="B5" s="164" t="s">
        <v>59</v>
      </c>
      <c r="C5" s="107" t="s">
        <v>59</v>
      </c>
      <c r="D5" s="107" t="s">
        <v>675</v>
      </c>
      <c r="E5" s="107" t="s">
        <v>515</v>
      </c>
      <c r="F5" s="107" t="s">
        <v>516</v>
      </c>
      <c r="G5" s="107" t="s">
        <v>517</v>
      </c>
      <c r="H5" s="107" t="s">
        <v>439</v>
      </c>
      <c r="I5" s="107" t="s">
        <v>407</v>
      </c>
      <c r="J5" s="107" t="s">
        <v>438</v>
      </c>
    </row>
    <row r="6" spans="2:10" ht="11.25">
      <c r="B6" s="164"/>
      <c r="I6" s="107" t="s">
        <v>410</v>
      </c>
      <c r="J6" s="107" t="s">
        <v>440</v>
      </c>
    </row>
    <row r="7" spans="2:10" ht="11.25">
      <c r="B7" s="164"/>
      <c r="I7" s="107" t="s">
        <v>413</v>
      </c>
      <c r="J7" s="107" t="s">
        <v>441</v>
      </c>
    </row>
    <row r="8" spans="2:10" ht="11.25">
      <c r="B8" s="164"/>
      <c r="I8" s="107" t="s">
        <v>415</v>
      </c>
      <c r="J8" s="107" t="s">
        <v>442</v>
      </c>
    </row>
    <row r="9" spans="2:10" ht="11.25">
      <c r="B9" s="164"/>
      <c r="I9" s="107" t="s">
        <v>417</v>
      </c>
      <c r="J9" s="107" t="s">
        <v>443</v>
      </c>
    </row>
    <row r="10" spans="2:10" ht="11.25">
      <c r="B10" s="164"/>
      <c r="I10" s="107" t="s">
        <v>419</v>
      </c>
      <c r="J10" s="107" t="s">
        <v>444</v>
      </c>
    </row>
    <row r="11" spans="2:10" ht="11.25">
      <c r="B11" s="164"/>
      <c r="I11" s="107" t="s">
        <v>421</v>
      </c>
      <c r="J11" s="107" t="s">
        <v>445</v>
      </c>
    </row>
    <row r="12" spans="2:10" ht="11.25">
      <c r="B12" s="164"/>
      <c r="I12" s="107" t="s">
        <v>423</v>
      </c>
      <c r="J12" s="107" t="s">
        <v>446</v>
      </c>
    </row>
    <row r="13" spans="2:10" ht="11.25">
      <c r="B13" s="164"/>
      <c r="I13" s="107" t="s">
        <v>425</v>
      </c>
      <c r="J13" s="107" t="s">
        <v>447</v>
      </c>
    </row>
    <row r="14" spans="2:10" ht="11.25">
      <c r="B14" s="164"/>
      <c r="I14" s="107" t="s">
        <v>427</v>
      </c>
      <c r="J14" s="107" t="s">
        <v>448</v>
      </c>
    </row>
    <row r="15" spans="2:10" ht="11.25">
      <c r="B15" s="164"/>
      <c r="I15" s="107" t="s">
        <v>429</v>
      </c>
      <c r="J15" s="107" t="s">
        <v>450</v>
      </c>
    </row>
    <row r="16" spans="2:10" ht="11.25">
      <c r="B16" s="164"/>
      <c r="I16" s="107" t="s">
        <v>431</v>
      </c>
      <c r="J16" s="107" t="s">
        <v>451</v>
      </c>
    </row>
    <row r="17" spans="2:10" ht="11.25">
      <c r="B17" s="164"/>
      <c r="I17" s="107" t="s">
        <v>433</v>
      </c>
      <c r="J17" s="107" t="s">
        <v>452</v>
      </c>
    </row>
    <row r="18" ht="11.25">
      <c r="B18" s="164"/>
    </row>
    <row r="19" ht="11.25">
      <c r="B19" s="164"/>
    </row>
    <row r="20" ht="11.25">
      <c r="B20" s="164"/>
    </row>
    <row r="21" ht="11.25">
      <c r="B21" s="164"/>
    </row>
    <row r="22" ht="11.25">
      <c r="B22" s="164"/>
    </row>
    <row r="23" ht="11.25">
      <c r="B23" s="164"/>
    </row>
    <row r="24" ht="11.25">
      <c r="B24" s="164"/>
    </row>
    <row r="25" ht="11.25">
      <c r="B25" s="164"/>
    </row>
    <row r="26" ht="11.25">
      <c r="B26" s="164"/>
    </row>
    <row r="27" ht="11.25">
      <c r="B27" s="164"/>
    </row>
    <row r="28" ht="11.25">
      <c r="B28" s="164"/>
    </row>
    <row r="29" ht="11.25">
      <c r="B29" s="164"/>
    </row>
    <row r="30" ht="11.25">
      <c r="B30" s="164"/>
    </row>
    <row r="31" ht="11.25">
      <c r="B31" s="164"/>
    </row>
    <row r="32" ht="11.25">
      <c r="B32" s="164"/>
    </row>
    <row r="33" ht="11.25">
      <c r="B33" s="164"/>
    </row>
    <row r="34" ht="11.25">
      <c r="B34" s="164"/>
    </row>
    <row r="35" ht="11.25">
      <c r="B35" s="164"/>
    </row>
    <row r="36" ht="11.25">
      <c r="B36" s="164"/>
    </row>
    <row r="37" ht="11.25">
      <c r="B37" s="164"/>
    </row>
    <row r="38" ht="11.25">
      <c r="B38" s="164"/>
    </row>
    <row r="39" ht="11.25">
      <c r="B39" s="164"/>
    </row>
    <row r="40" ht="11.25">
      <c r="B40" s="164"/>
    </row>
    <row r="41" ht="11.25">
      <c r="B41" s="164"/>
    </row>
    <row r="42" ht="11.25">
      <c r="B42" s="164"/>
    </row>
    <row r="43" ht="11.25">
      <c r="B43" s="164"/>
    </row>
    <row r="44" ht="11.25">
      <c r="B44" s="164"/>
    </row>
    <row r="45" ht="11.25">
      <c r="B45" s="164"/>
    </row>
    <row r="46" ht="11.25">
      <c r="B46" s="164"/>
    </row>
    <row r="47" ht="11.25">
      <c r="B47" s="164"/>
    </row>
    <row r="48" ht="11.25">
      <c r="B48" s="164"/>
    </row>
    <row r="49" ht="11.25">
      <c r="B49" s="164"/>
    </row>
    <row r="50" ht="11.25">
      <c r="B50" s="164"/>
    </row>
    <row r="51" ht="11.25">
      <c r="B51" s="164"/>
    </row>
    <row r="52" ht="11.25">
      <c r="B52" s="164"/>
    </row>
    <row r="53" ht="11.25">
      <c r="B53" s="164"/>
    </row>
    <row r="54" ht="11.25">
      <c r="B54" s="164"/>
    </row>
    <row r="55" ht="11.25">
      <c r="B55" s="164"/>
    </row>
    <row r="56" ht="11.25">
      <c r="B56" s="164"/>
    </row>
    <row r="57" ht="11.25">
      <c r="B57" s="164"/>
    </row>
    <row r="58" ht="11.25">
      <c r="B58" s="164"/>
    </row>
    <row r="59" ht="11.25">
      <c r="B59" s="164"/>
    </row>
    <row r="60" ht="11.25">
      <c r="B60" s="164"/>
    </row>
    <row r="61" ht="11.25">
      <c r="B61" s="164"/>
    </row>
    <row r="62" ht="11.25">
      <c r="B62" s="164"/>
    </row>
    <row r="63" ht="11.25">
      <c r="B63" s="164"/>
    </row>
    <row r="64" ht="11.25">
      <c r="B64" s="164"/>
    </row>
    <row r="65" ht="11.25">
      <c r="B65" s="164"/>
    </row>
    <row r="66" ht="11.25">
      <c r="B66" s="164"/>
    </row>
    <row r="67" ht="11.25">
      <c r="B67" s="164"/>
    </row>
    <row r="68" ht="11.25">
      <c r="B68" s="164"/>
    </row>
    <row r="69" ht="11.25">
      <c r="B69" s="164"/>
    </row>
    <row r="70" ht="11.25">
      <c r="B70" s="164"/>
    </row>
    <row r="71" ht="11.25">
      <c r="B71" s="164"/>
    </row>
    <row r="72" ht="11.25">
      <c r="B72" s="164"/>
    </row>
    <row r="73" ht="11.25">
      <c r="B73" s="164"/>
    </row>
    <row r="74" ht="11.25">
      <c r="B74" s="164"/>
    </row>
    <row r="75" ht="11.25">
      <c r="B75" s="164"/>
    </row>
    <row r="76" ht="11.25">
      <c r="B76" s="164"/>
    </row>
    <row r="77" ht="11.25">
      <c r="B77" s="164"/>
    </row>
    <row r="78" ht="11.25">
      <c r="B78" s="164"/>
    </row>
    <row r="79" ht="11.25">
      <c r="B79" s="164"/>
    </row>
    <row r="80" ht="11.25">
      <c r="B80" s="164"/>
    </row>
    <row r="81" ht="11.25">
      <c r="B81" s="164"/>
    </row>
    <row r="82" ht="11.25">
      <c r="B82" s="164"/>
    </row>
    <row r="83" ht="11.25">
      <c r="B83" s="164"/>
    </row>
    <row r="84" ht="11.25">
      <c r="B84" s="164"/>
    </row>
    <row r="85" ht="11.25">
      <c r="B85" s="164"/>
    </row>
    <row r="86" ht="11.25">
      <c r="B86" s="164"/>
    </row>
    <row r="87" ht="11.25">
      <c r="B87" s="164"/>
    </row>
    <row r="88" ht="11.25">
      <c r="B88" s="164"/>
    </row>
    <row r="89" ht="11.25">
      <c r="B89" s="164"/>
    </row>
    <row r="90" ht="11.25">
      <c r="B90" s="164"/>
    </row>
    <row r="91" ht="11.25">
      <c r="B91" s="164"/>
    </row>
    <row r="92" ht="11.25">
      <c r="B92" s="164"/>
    </row>
    <row r="93" ht="11.25">
      <c r="B93" s="164"/>
    </row>
    <row r="94" ht="11.25">
      <c r="B94" s="164"/>
    </row>
    <row r="95" ht="11.25">
      <c r="B95" s="164"/>
    </row>
    <row r="96" ht="11.25">
      <c r="B96" s="164"/>
    </row>
    <row r="97" ht="11.25">
      <c r="B97" s="164"/>
    </row>
    <row r="98" ht="11.25">
      <c r="B98" s="164"/>
    </row>
    <row r="99" ht="11.25">
      <c r="B99" s="164"/>
    </row>
    <row r="100" ht="11.25">
      <c r="B100" s="164"/>
    </row>
    <row r="101" ht="11.25">
      <c r="B101" s="164"/>
    </row>
    <row r="102" ht="11.25">
      <c r="B102" s="164"/>
    </row>
    <row r="103" ht="11.25">
      <c r="B103" s="164"/>
    </row>
    <row r="104" ht="11.25">
      <c r="B104" s="164"/>
    </row>
    <row r="105" ht="11.25">
      <c r="B105" s="164"/>
    </row>
    <row r="106" ht="11.25">
      <c r="B106" s="164"/>
    </row>
    <row r="107" ht="11.25">
      <c r="B107" s="164"/>
    </row>
    <row r="108" ht="11.25">
      <c r="B108" s="164"/>
    </row>
    <row r="109" ht="11.25">
      <c r="B109" s="164"/>
    </row>
    <row r="110" ht="11.25">
      <c r="B110" s="164"/>
    </row>
    <row r="111" ht="11.25">
      <c r="B111" s="164"/>
    </row>
    <row r="112" ht="11.25">
      <c r="B112" s="164"/>
    </row>
    <row r="113" ht="11.25">
      <c r="B113" s="164"/>
    </row>
    <row r="114" ht="11.25">
      <c r="B114" s="164"/>
    </row>
    <row r="115" ht="11.25">
      <c r="B115" s="164"/>
    </row>
    <row r="116" ht="11.25">
      <c r="B116" s="164"/>
    </row>
    <row r="117" ht="11.25">
      <c r="B117" s="164"/>
    </row>
    <row r="118" ht="11.25">
      <c r="B118" s="164"/>
    </row>
    <row r="119" ht="11.25">
      <c r="B119" s="164"/>
    </row>
    <row r="120" ht="11.25">
      <c r="B120" s="164"/>
    </row>
    <row r="121" ht="11.25">
      <c r="B121" s="164"/>
    </row>
    <row r="122" ht="11.25">
      <c r="B122" s="164"/>
    </row>
    <row r="123" ht="11.25">
      <c r="B123" s="164"/>
    </row>
    <row r="124" ht="11.25">
      <c r="B124" s="164"/>
    </row>
    <row r="125" ht="11.25">
      <c r="B125" s="164"/>
    </row>
    <row r="126" ht="11.25">
      <c r="B126" s="164"/>
    </row>
    <row r="127" ht="11.25">
      <c r="B127" s="164"/>
    </row>
    <row r="128" ht="11.25">
      <c r="B128" s="164"/>
    </row>
    <row r="129" ht="11.25">
      <c r="B129" s="164"/>
    </row>
    <row r="130" ht="11.25">
      <c r="B130" s="164"/>
    </row>
    <row r="131" ht="11.25">
      <c r="B131" s="164"/>
    </row>
    <row r="132" ht="11.25">
      <c r="B132" s="164"/>
    </row>
    <row r="133" ht="11.25">
      <c r="B133" s="164"/>
    </row>
    <row r="134" ht="11.25">
      <c r="B134" s="164"/>
    </row>
    <row r="135" ht="11.25">
      <c r="B135" s="164"/>
    </row>
    <row r="136" ht="11.25">
      <c r="B136" s="164"/>
    </row>
    <row r="137" ht="11.25">
      <c r="B137" s="164"/>
    </row>
    <row r="138" ht="11.25">
      <c r="B138" s="164"/>
    </row>
    <row r="139" ht="11.25">
      <c r="B139" s="164"/>
    </row>
    <row r="140" ht="11.25">
      <c r="B140" s="164"/>
    </row>
    <row r="141" ht="11.25">
      <c r="B141" s="164"/>
    </row>
    <row r="142" ht="11.25">
      <c r="B142" s="164"/>
    </row>
    <row r="143" ht="11.25">
      <c r="B143" s="164"/>
    </row>
    <row r="144" ht="11.25">
      <c r="B144" s="164"/>
    </row>
    <row r="145" ht="11.25">
      <c r="B145" s="164"/>
    </row>
    <row r="146" ht="11.25">
      <c r="B146" s="164"/>
    </row>
    <row r="147" ht="11.25">
      <c r="B147" s="164"/>
    </row>
    <row r="148" ht="11.25">
      <c r="B148" s="164"/>
    </row>
    <row r="149" ht="11.25">
      <c r="B149" s="164"/>
    </row>
    <row r="150" ht="11.25">
      <c r="B150" s="164"/>
    </row>
    <row r="151" ht="11.25">
      <c r="B151" s="164"/>
    </row>
    <row r="152" ht="11.25">
      <c r="B152" s="164"/>
    </row>
    <row r="153" ht="11.25">
      <c r="B153" s="164"/>
    </row>
    <row r="154" ht="11.25">
      <c r="B154" s="164"/>
    </row>
    <row r="155" ht="11.25">
      <c r="B155" s="164"/>
    </row>
    <row r="156" ht="11.25">
      <c r="B156" s="164"/>
    </row>
    <row r="157" ht="11.25">
      <c r="B157" s="164"/>
    </row>
    <row r="158" ht="11.25">
      <c r="B158" s="164"/>
    </row>
    <row r="159" ht="11.25">
      <c r="B159" s="164"/>
    </row>
    <row r="160" ht="11.25">
      <c r="B160" s="164"/>
    </row>
    <row r="161" ht="11.25">
      <c r="B161" s="164"/>
    </row>
    <row r="162" ht="11.25">
      <c r="B162" s="164"/>
    </row>
    <row r="163" ht="11.25">
      <c r="B163" s="164"/>
    </row>
    <row r="164" ht="11.25">
      <c r="B164" s="164"/>
    </row>
    <row r="165" ht="11.25">
      <c r="B165" s="164"/>
    </row>
    <row r="166" ht="11.25">
      <c r="B166" s="164"/>
    </row>
    <row r="167" ht="11.25">
      <c r="B167" s="164"/>
    </row>
    <row r="168" ht="11.25">
      <c r="B168" s="164"/>
    </row>
    <row r="169" ht="11.25">
      <c r="B169" s="164"/>
    </row>
    <row r="170" ht="11.25">
      <c r="B170" s="164"/>
    </row>
    <row r="171" ht="11.25">
      <c r="B171" s="164"/>
    </row>
    <row r="172" ht="11.25">
      <c r="B172" s="164"/>
    </row>
    <row r="173" ht="11.25">
      <c r="B173" s="164"/>
    </row>
    <row r="174" ht="11.25">
      <c r="B174" s="164"/>
    </row>
    <row r="175" ht="11.25">
      <c r="B175" s="164"/>
    </row>
    <row r="176" ht="11.25">
      <c r="B176" s="164"/>
    </row>
    <row r="177" ht="11.25">
      <c r="B177" s="164"/>
    </row>
    <row r="178" ht="11.25">
      <c r="B178" s="164"/>
    </row>
    <row r="179" ht="11.25">
      <c r="B179" s="164"/>
    </row>
    <row r="180" ht="11.25">
      <c r="B180" s="164"/>
    </row>
    <row r="181" ht="11.25">
      <c r="B181" s="164"/>
    </row>
    <row r="182" ht="11.25">
      <c r="B182" s="164"/>
    </row>
    <row r="183" ht="11.25">
      <c r="B183" s="164"/>
    </row>
    <row r="184" ht="11.25">
      <c r="B184" s="164"/>
    </row>
    <row r="185" ht="11.25">
      <c r="B185" s="164"/>
    </row>
    <row r="186" ht="11.25">
      <c r="B186" s="164"/>
    </row>
    <row r="187" ht="11.25">
      <c r="B187" s="164"/>
    </row>
    <row r="188" ht="11.25">
      <c r="B188" s="164"/>
    </row>
    <row r="189" ht="11.25">
      <c r="B189" s="164"/>
    </row>
    <row r="190" ht="11.25">
      <c r="B190" s="164"/>
    </row>
    <row r="191" ht="11.25">
      <c r="B191" s="164"/>
    </row>
    <row r="192" ht="11.25">
      <c r="B192" s="164"/>
    </row>
    <row r="193" ht="11.25">
      <c r="B193" s="164"/>
    </row>
    <row r="194" ht="11.25">
      <c r="B194" s="164"/>
    </row>
    <row r="195" ht="11.25">
      <c r="B195" s="164"/>
    </row>
    <row r="196" ht="11.25">
      <c r="B196" s="164"/>
    </row>
    <row r="197" ht="11.25">
      <c r="B197" s="164"/>
    </row>
    <row r="198" ht="11.25">
      <c r="B198" s="164"/>
    </row>
    <row r="199" ht="11.25">
      <c r="B199" s="164"/>
    </row>
    <row r="200" ht="11.25">
      <c r="B200" s="164"/>
    </row>
    <row r="201" ht="11.25">
      <c r="B201" s="164"/>
    </row>
    <row r="202" ht="11.25">
      <c r="B202" s="164"/>
    </row>
    <row r="203" ht="11.25">
      <c r="B203" s="164"/>
    </row>
    <row r="204" ht="11.25">
      <c r="B204" s="164"/>
    </row>
    <row r="205" ht="11.25">
      <c r="B205" s="164"/>
    </row>
    <row r="206" ht="11.25">
      <c r="B206" s="164"/>
    </row>
    <row r="207" ht="11.25">
      <c r="B207" s="164"/>
    </row>
    <row r="208" ht="11.25">
      <c r="B208" s="164"/>
    </row>
    <row r="209" ht="11.25">
      <c r="B209" s="164"/>
    </row>
    <row r="210" ht="11.25">
      <c r="B210" s="164"/>
    </row>
    <row r="211" ht="11.25">
      <c r="B211" s="164"/>
    </row>
    <row r="212" ht="11.25">
      <c r="B212" s="164"/>
    </row>
    <row r="213" ht="11.25">
      <c r="B213" s="164"/>
    </row>
    <row r="214" ht="11.25">
      <c r="B214" s="164"/>
    </row>
    <row r="215" ht="11.25">
      <c r="B215" s="164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Распределение прибыли</dc:title>
  <dc:subject>МСК</dc:subject>
  <dc:creator>lvvedernikova</dc:creator>
  <cp:keywords/>
  <dc:description/>
  <cp:lastModifiedBy>User1</cp:lastModifiedBy>
  <cp:lastPrinted>2011-03-04T07:05:15Z</cp:lastPrinted>
  <dcterms:created xsi:type="dcterms:W3CDTF">2007-06-09T08:43:05Z</dcterms:created>
  <dcterms:modified xsi:type="dcterms:W3CDTF">2011-03-04T11:54:37Z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ST.TS.4.78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0.1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